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19" i="8"/>
  <c r="G16"/>
  <c r="G13"/>
  <c r="G22"/>
  <c r="H35"/>
  <c r="H36"/>
  <c r="H8"/>
  <c r="H31"/>
  <c r="H30"/>
  <c r="H29"/>
  <c r="H28"/>
  <c r="H26"/>
  <c r="F26"/>
  <c r="E26"/>
  <c r="G8"/>
  <c r="G32"/>
  <c r="F8"/>
  <c r="F32"/>
  <c r="E32"/>
  <c r="F23"/>
  <c r="E23"/>
  <c r="H23"/>
  <c r="E8"/>
  <c r="H24"/>
  <c r="H34"/>
  <c r="G9"/>
  <c r="F19"/>
  <c r="E19"/>
  <c r="F16"/>
  <c r="E16"/>
  <c r="F13"/>
  <c r="E13"/>
  <c r="F9"/>
  <c r="E9"/>
  <c r="H33"/>
  <c r="H20"/>
  <c r="H19"/>
  <c r="H18"/>
  <c r="H17"/>
  <c r="H16"/>
  <c r="H15"/>
  <c r="H14"/>
  <c r="H13"/>
  <c r="H12"/>
  <c r="H10"/>
  <c r="H9"/>
  <c r="H22"/>
</calcChain>
</file>

<file path=xl/sharedStrings.xml><?xml version="1.0" encoding="utf-8"?>
<sst xmlns="http://schemas.openxmlformats.org/spreadsheetml/2006/main" count="162" uniqueCount="143">
  <si>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</si>
  <si>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</si>
  <si>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</si>
  <si>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</si>
  <si>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</si>
  <si>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</si>
  <si>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</si>
  <si>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</si>
  <si>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</si>
  <si>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</si>
  <si>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</si>
  <si>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</si>
  <si>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</si>
  <si>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</si>
  <si>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</si>
  <si>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</si>
  <si>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</si>
  <si>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</si>
  <si>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</si>
  <si>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</si>
  <si>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</si>
  <si>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</si>
  <si>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</si>
  <si>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</si>
  <si>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</si>
  <si>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</si>
  <si>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</si>
  <si>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</si>
  <si>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</si>
  <si>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</si>
  <si>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</si>
  <si>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</si>
  <si>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</si>
  <si>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</si>
  <si>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</si>
  <si>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</si>
  <si>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</si>
  <si>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</si>
  <si>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</si>
  <si>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</si>
  <si>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</si>
  <si>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</si>
  <si>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</si>
  <si>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</si>
  <si>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</si>
  <si>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</si>
  <si>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</si>
  <si>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</si>
  <si>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</si>
  <si>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</si>
  <si>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</si>
  <si>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</si>
  <si>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</si>
  <si>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</si>
  <si>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</si>
  <si>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</si>
  <si>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</si>
  <si>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</si>
  <si>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</si>
  <si>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</si>
  <si>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</si>
  <si>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</si>
  <si>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</si>
  <si>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</si>
  <si>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</si>
  <si>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</si>
  <si>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</si>
  <si>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</si>
  <si>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</si>
  <si>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</si>
  <si>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</si>
  <si>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</si>
  <si>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</si>
  <si>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</si>
  <si>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</si>
  <si>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</si>
  <si>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</si>
  <si>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</si>
  <si>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</si>
  <si>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</si>
  <si>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</si>
  <si>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</si>
  <si>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</si>
  <si>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</si>
  <si>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Договор управления</t>
  </si>
  <si>
    <t>2 подъезда</t>
  </si>
  <si>
    <t xml:space="preserve"> ООО "Управляющая компания Ленинского района "</t>
  </si>
  <si>
    <t>серия 25 № 01277949 от 27 апреля 2005 года</t>
  </si>
  <si>
    <t>2 этажа</t>
  </si>
  <si>
    <t>Ленинского района "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</si>
  <si>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</si>
  <si>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</si>
  <si>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</si>
  <si>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</si>
  <si>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</si>
  <si>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</si>
  <si>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</si>
  <si>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</si>
  <si>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</si>
  <si>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</si>
  <si>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</si>
  <si>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</si>
  <si>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</si>
  <si>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</si>
  <si>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</si>
  <si>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</si>
  <si>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1.3 Вывоз и утилизация ТБО</t>
  </si>
  <si>
    <t>часть 4.</t>
  </si>
  <si>
    <t>ООО " Ярд"</t>
  </si>
  <si>
    <t>ООО "Комфорт"</t>
  </si>
  <si>
    <t>ул.Светланская.183</t>
  </si>
  <si>
    <t>2-260-343</t>
  </si>
  <si>
    <t>ул. Тунгусская,8</t>
  </si>
  <si>
    <t>Количество проживающих</t>
  </si>
  <si>
    <t>9 чел</t>
  </si>
  <si>
    <t>01.10.2013 г.</t>
  </si>
  <si>
    <t>Площадь нежилых помещений</t>
  </si>
  <si>
    <t>итого по дому:</t>
  </si>
  <si>
    <t>сумма, т.р.</t>
  </si>
  <si>
    <t>Краснознаменный переулок, 12</t>
  </si>
  <si>
    <t>177 кв.м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</si>
  <si>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</si>
  <si>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</si>
  <si>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</si>
  <si>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</si>
  <si>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 xml:space="preserve">                                                      № 12 по Краснознаменному переулку                                             </t>
  </si>
  <si>
    <t>всего: 46,9 кв.м</t>
  </si>
  <si>
    <t>Предложение Управляющей компании: ремонт инженерных коммуникаций.</t>
  </si>
  <si>
    <t xml:space="preserve">         Отчет ООО "Управляющей компании Ленинского района"  за 2017 год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</si>
  <si>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</si>
  <si>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</si>
  <si>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</si>
  <si>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</si>
  <si>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</si>
  <si>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</si>
  <si>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</si>
  <si>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</si>
  <si>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</si>
  <si>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</si>
  <si>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</si>
  <si>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работ в 2017 году не производилось</t>
  </si>
  <si>
    <t>План по статье "текущий ремонт" на 2018 год.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</si>
  <si>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247/02 от 08.02.2018 г.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</si>
</sst>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3" fillId="0" borderId="2" xfId="0" applyFont="1" applyFill="1" applyBorder="1"/>
    <xf numFmtId="0" fontId="9" fillId="0" borderId="1" xfId="1" applyFont="1" applyFill="1" applyBorder="1" applyAlignment="1">
      <alignment wrapText="1"/>
    </xf>
    <xf numFmtId="0" fontId="10" fillId="0" borderId="7" xfId="1" applyFont="1" applyFill="1" applyBorder="1" applyAlignment="1">
      <alignment horizontal="left"/>
    </xf>
    <xf numFmtId="0" fontId="9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7" fillId="0" borderId="0" xfId="0" applyFont="1"/>
    <xf numFmtId="0" fontId="6" fillId="0" borderId="0" xfId="0" applyFont="1"/>
    <xf numFmtId="49" fontId="9" fillId="0" borderId="7" xfId="1" applyNumberFormat="1" applyFont="1" applyFill="1" applyBorder="1" applyAlignment="1">
      <alignment horizontal="center"/>
    </xf>
    <xf numFmtId="0" fontId="9" fillId="0" borderId="7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5" fillId="0" borderId="0" xfId="0" applyFont="1"/>
    <xf numFmtId="0" fontId="3" fillId="0" borderId="2" xfId="0" applyFont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9" fontId="9" fillId="0" borderId="3" xfId="1" applyNumberFormat="1" applyFont="1" applyFill="1" applyBorder="1" applyAlignment="1">
      <alignment horizontal="center"/>
    </xf>
    <xf numFmtId="0" fontId="9" fillId="0" borderId="3" xfId="1" applyFont="1" applyFill="1" applyBorder="1" applyAlignment="1"/>
    <xf numFmtId="49" fontId="9" fillId="0" borderId="8" xfId="1" applyNumberFormat="1" applyFont="1" applyFill="1" applyBorder="1" applyAlignment="1">
      <alignment horizontal="center"/>
    </xf>
    <xf numFmtId="0" fontId="9" fillId="0" borderId="8" xfId="1" applyFont="1" applyFill="1" applyBorder="1" applyAlignment="1"/>
    <xf numFmtId="49" fontId="9" fillId="0" borderId="4" xfId="1" applyNumberFormat="1" applyFont="1" applyFill="1" applyBorder="1" applyAlignment="1">
      <alignment horizontal="center"/>
    </xf>
    <xf numFmtId="0" fontId="9" fillId="0" borderId="4" xfId="1" applyFont="1" applyFill="1" applyBorder="1" applyAlignment="1"/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5" fillId="0" borderId="1" xfId="0" applyFont="1" applyBorder="1"/>
    <xf numFmtId="0" fontId="8" fillId="0" borderId="2" xfId="0" applyFont="1" applyFill="1" applyBorder="1" applyAlignment="1"/>
    <xf numFmtId="0" fontId="4" fillId="0" borderId="6" xfId="0" applyFont="1" applyBorder="1" applyAlignment="1"/>
    <xf numFmtId="0" fontId="1" fillId="0" borderId="0" xfId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/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9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4" fillId="0" borderId="6" xfId="1" applyNumberFormat="1" applyFont="1" applyFill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3" fillId="0" borderId="2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11" fillId="0" borderId="0" xfId="0" applyFont="1" applyAlignment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5" xfId="0" applyBorder="1" applyAlignment="1">
      <alignment horizontal="center"/>
    </xf>
    <xf numFmtId="0" fontId="8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4" fillId="0" borderId="6" xfId="0" applyFont="1" applyBorder="1" applyAlignment="1"/>
    <xf numFmtId="0" fontId="8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8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1" t="s">
        <v>128</v>
      </c>
      <c r="B1" s="40"/>
      <c r="C1" s="75"/>
      <c r="D1" s="40"/>
    </row>
    <row r="2" spans="1:4" ht="15" customHeight="1">
      <c r="A2" s="1" t="s">
        <v>49</v>
      </c>
      <c r="B2" s="40"/>
      <c r="C2" s="76"/>
      <c r="D2" s="40"/>
    </row>
    <row r="3" spans="1:4">
      <c r="A3" s="103" t="s">
        <v>125</v>
      </c>
      <c r="B3" s="104"/>
      <c r="C3" s="104"/>
      <c r="D3" s="104"/>
    </row>
    <row r="4" spans="1:4" ht="14.25" customHeight="1">
      <c r="A4" s="21" t="s">
        <v>142</v>
      </c>
      <c r="C4" s="3"/>
    </row>
    <row r="5" spans="1:4" ht="15" customHeight="1">
      <c r="A5" s="3" t="s">
        <v>9</v>
      </c>
      <c r="C5" s="3"/>
    </row>
    <row r="6" spans="1:4" s="22" customFormat="1" ht="12.75" customHeight="1">
      <c r="A6" s="3" t="s">
        <v>50</v>
      </c>
      <c r="C6" s="20"/>
    </row>
    <row r="7" spans="1:4" s="22" customFormat="1" ht="12.75" customHeight="1">
      <c r="A7" s="20"/>
      <c r="C7" s="20"/>
    </row>
    <row r="8" spans="1:4" s="2" customFormat="1" ht="15" customHeight="1">
      <c r="A8" s="11" t="s">
        <v>0</v>
      </c>
      <c r="B8" s="12" t="s">
        <v>10</v>
      </c>
      <c r="C8" s="25" t="s">
        <v>86</v>
      </c>
      <c r="D8" s="13"/>
    </row>
    <row r="9" spans="1:4" s="2" customFormat="1" ht="12" customHeight="1">
      <c r="A9" s="11" t="s">
        <v>1</v>
      </c>
      <c r="B9" s="12" t="s">
        <v>11</v>
      </c>
      <c r="C9" s="87" t="s">
        <v>12</v>
      </c>
      <c r="D9" s="88"/>
    </row>
    <row r="10" spans="1:4" s="2" customFormat="1" ht="24" customHeight="1">
      <c r="A10" s="11" t="s">
        <v>2</v>
      </c>
      <c r="B10" s="14" t="s">
        <v>13</v>
      </c>
      <c r="C10" s="89" t="s">
        <v>87</v>
      </c>
      <c r="D10" s="90"/>
    </row>
    <row r="11" spans="1:4" s="2" customFormat="1" ht="15" customHeight="1">
      <c r="A11" s="11" t="s">
        <v>3</v>
      </c>
      <c r="B11" s="12" t="s">
        <v>14</v>
      </c>
      <c r="C11" s="87" t="s">
        <v>15</v>
      </c>
      <c r="D11" s="88"/>
    </row>
    <row r="12" spans="1:4" s="2" customFormat="1" ht="15" customHeight="1">
      <c r="A12" s="61" t="s">
        <v>4</v>
      </c>
      <c r="B12" s="62" t="s">
        <v>91</v>
      </c>
      <c r="C12" s="57" t="s">
        <v>92</v>
      </c>
      <c r="D12" s="58" t="s">
        <v>93</v>
      </c>
    </row>
    <row r="13" spans="1:4" s="2" customFormat="1" ht="15" customHeight="1">
      <c r="A13" s="63"/>
      <c r="B13" s="64"/>
      <c r="C13" s="57" t="s">
        <v>94</v>
      </c>
      <c r="D13" s="58" t="s">
        <v>95</v>
      </c>
    </row>
    <row r="14" spans="1:4" s="2" customFormat="1" ht="15" customHeight="1">
      <c r="A14" s="63"/>
      <c r="B14" s="64"/>
      <c r="C14" s="57" t="s">
        <v>96</v>
      </c>
      <c r="D14" s="58" t="s">
        <v>97</v>
      </c>
    </row>
    <row r="15" spans="1:4" s="2" customFormat="1" ht="15" customHeight="1">
      <c r="A15" s="63"/>
      <c r="B15" s="64"/>
      <c r="C15" s="57" t="s">
        <v>98</v>
      </c>
      <c r="D15" s="58" t="s">
        <v>99</v>
      </c>
    </row>
    <row r="16" spans="1:4" s="2" customFormat="1" ht="15" customHeight="1">
      <c r="A16" s="63"/>
      <c r="B16" s="64"/>
      <c r="C16" s="57" t="s">
        <v>100</v>
      </c>
      <c r="D16" s="58" t="s">
        <v>101</v>
      </c>
    </row>
    <row r="17" spans="1:4" s="2" customFormat="1" ht="15" customHeight="1">
      <c r="A17" s="63"/>
      <c r="B17" s="64"/>
      <c r="C17" s="57" t="s">
        <v>102</v>
      </c>
      <c r="D17" s="58" t="s">
        <v>103</v>
      </c>
    </row>
    <row r="18" spans="1:4" s="2" customFormat="1" ht="15" customHeight="1">
      <c r="A18" s="65"/>
      <c r="B18" s="66"/>
      <c r="C18" s="57" t="s">
        <v>104</v>
      </c>
      <c r="D18" s="58" t="s">
        <v>105</v>
      </c>
    </row>
    <row r="19" spans="1:4" s="2" customFormat="1" ht="14.25" customHeight="1">
      <c r="A19" s="11" t="s">
        <v>5</v>
      </c>
      <c r="B19" s="12" t="s">
        <v>16</v>
      </c>
      <c r="C19" s="91" t="s">
        <v>90</v>
      </c>
      <c r="D19" s="92"/>
    </row>
    <row r="20" spans="1:4" s="2" customFormat="1">
      <c r="A20" s="11" t="s">
        <v>6</v>
      </c>
      <c r="B20" s="12" t="s">
        <v>17</v>
      </c>
      <c r="C20" s="93" t="s">
        <v>52</v>
      </c>
      <c r="D20" s="94"/>
    </row>
    <row r="21" spans="1:4" s="2" customFormat="1" ht="16.5" customHeight="1">
      <c r="A21" s="11" t="s">
        <v>7</v>
      </c>
      <c r="B21" s="12" t="s">
        <v>18</v>
      </c>
      <c r="C21" s="89" t="s">
        <v>19</v>
      </c>
      <c r="D21" s="90"/>
    </row>
    <row r="22" spans="1:4" s="2" customFormat="1" ht="16.5" customHeight="1">
      <c r="A22" s="23"/>
      <c r="B22" s="24"/>
      <c r="C22" s="23"/>
      <c r="D22" s="23"/>
    </row>
    <row r="23" spans="1:4" s="4" customFormat="1" ht="15.75" customHeight="1">
      <c r="A23" s="7" t="s">
        <v>20</v>
      </c>
      <c r="B23" s="16"/>
      <c r="C23" s="16"/>
      <c r="D23" s="16"/>
    </row>
    <row r="24" spans="1:4" s="4" customFormat="1" ht="15.75" customHeight="1">
      <c r="A24" s="15"/>
      <c r="B24" s="16"/>
      <c r="C24" s="16"/>
      <c r="D24" s="16"/>
    </row>
    <row r="25" spans="1:4" ht="21.75" customHeight="1">
      <c r="A25" s="5"/>
      <c r="B25" s="17" t="s">
        <v>21</v>
      </c>
      <c r="C25" s="6" t="s">
        <v>22</v>
      </c>
      <c r="D25" s="8" t="s">
        <v>23</v>
      </c>
    </row>
    <row r="26" spans="1:4" s="4" customFormat="1" ht="28.5" customHeight="1">
      <c r="A26" s="95" t="s">
        <v>26</v>
      </c>
      <c r="B26" s="96"/>
      <c r="C26" s="96"/>
      <c r="D26" s="97"/>
    </row>
    <row r="27" spans="1:4" s="4" customFormat="1" ht="15" customHeight="1">
      <c r="A27" s="27"/>
      <c r="B27" s="28"/>
      <c r="C27" s="28"/>
      <c r="D27" s="29"/>
    </row>
    <row r="28" spans="1:4" ht="13.5" customHeight="1">
      <c r="A28" s="6">
        <v>1</v>
      </c>
      <c r="B28" s="5" t="s">
        <v>108</v>
      </c>
      <c r="C28" s="5" t="s">
        <v>24</v>
      </c>
      <c r="D28" s="5" t="s">
        <v>25</v>
      </c>
    </row>
    <row r="29" spans="1:4">
      <c r="A29" s="19" t="s">
        <v>27</v>
      </c>
      <c r="B29" s="18"/>
      <c r="C29" s="18"/>
      <c r="D29" s="18"/>
    </row>
    <row r="30" spans="1:4" ht="12.75" customHeight="1">
      <c r="A30" s="6">
        <v>1</v>
      </c>
      <c r="B30" s="5" t="s">
        <v>109</v>
      </c>
      <c r="C30" s="5" t="s">
        <v>110</v>
      </c>
      <c r="D30" s="9" t="s">
        <v>111</v>
      </c>
    </row>
    <row r="31" spans="1:4">
      <c r="A31" s="19" t="s">
        <v>42</v>
      </c>
      <c r="B31" s="18"/>
      <c r="C31" s="18"/>
      <c r="D31" s="18"/>
    </row>
    <row r="32" spans="1:4" ht="13.5" customHeight="1">
      <c r="A32" s="19" t="s">
        <v>43</v>
      </c>
      <c r="B32" s="18"/>
      <c r="C32" s="18"/>
      <c r="D32" s="18"/>
    </row>
    <row r="33" spans="1:4" ht="12" customHeight="1">
      <c r="A33" s="6">
        <v>1</v>
      </c>
      <c r="B33" s="5" t="s">
        <v>28</v>
      </c>
      <c r="C33" s="5" t="s">
        <v>112</v>
      </c>
      <c r="D33" s="9" t="s">
        <v>29</v>
      </c>
    </row>
    <row r="34" spans="1:4">
      <c r="A34" s="19" t="s">
        <v>30</v>
      </c>
      <c r="B34" s="18"/>
      <c r="C34" s="18"/>
      <c r="D34" s="18"/>
    </row>
    <row r="35" spans="1:4" ht="14.25" customHeight="1">
      <c r="A35" s="6">
        <v>1</v>
      </c>
      <c r="B35" s="5" t="s">
        <v>31</v>
      </c>
      <c r="C35" s="5" t="s">
        <v>24</v>
      </c>
      <c r="D35" s="5" t="s">
        <v>32</v>
      </c>
    </row>
    <row r="36" spans="1:4" ht="13.5" customHeight="1">
      <c r="A36" s="19" t="s">
        <v>33</v>
      </c>
      <c r="B36" s="18"/>
      <c r="C36" s="18"/>
      <c r="D36" s="18"/>
    </row>
    <row r="37" spans="1:4">
      <c r="A37" s="6">
        <v>1</v>
      </c>
      <c r="B37" s="5" t="s">
        <v>34</v>
      </c>
      <c r="C37" s="5" t="s">
        <v>24</v>
      </c>
      <c r="D37" s="5" t="s">
        <v>25</v>
      </c>
    </row>
    <row r="38" spans="1:4">
      <c r="A38" s="26"/>
      <c r="B38" s="10"/>
      <c r="C38" s="10"/>
      <c r="D38" s="10"/>
    </row>
    <row r="39" spans="1:4">
      <c r="A39" s="3" t="s">
        <v>48</v>
      </c>
      <c r="B39" s="18"/>
      <c r="C39" s="18"/>
      <c r="D39" s="18"/>
    </row>
    <row r="40" spans="1:4">
      <c r="A40" s="6">
        <v>1</v>
      </c>
      <c r="B40" s="5" t="s">
        <v>35</v>
      </c>
      <c r="C40" s="85">
        <v>1918</v>
      </c>
      <c r="D40" s="102"/>
    </row>
    <row r="41" spans="1:4">
      <c r="A41" s="6">
        <v>2</v>
      </c>
      <c r="B41" s="5" t="s">
        <v>37</v>
      </c>
      <c r="C41" s="85" t="s">
        <v>88</v>
      </c>
      <c r="D41" s="102"/>
    </row>
    <row r="42" spans="1:4" ht="15" customHeight="1">
      <c r="A42" s="6">
        <v>3</v>
      </c>
      <c r="B42" s="5" t="s">
        <v>38</v>
      </c>
      <c r="C42" s="85" t="s">
        <v>85</v>
      </c>
      <c r="D42" s="86"/>
    </row>
    <row r="43" spans="1:4">
      <c r="A43" s="6">
        <v>4</v>
      </c>
      <c r="B43" s="5" t="s">
        <v>36</v>
      </c>
      <c r="C43" s="85" t="s">
        <v>53</v>
      </c>
      <c r="D43" s="86"/>
    </row>
    <row r="44" spans="1:4">
      <c r="A44" s="6">
        <v>5</v>
      </c>
      <c r="B44" s="5" t="s">
        <v>39</v>
      </c>
      <c r="C44" s="85" t="s">
        <v>53</v>
      </c>
      <c r="D44" s="86"/>
    </row>
    <row r="45" spans="1:4">
      <c r="A45" s="6">
        <v>6</v>
      </c>
      <c r="B45" s="5" t="s">
        <v>40</v>
      </c>
      <c r="C45" s="85">
        <v>357.3</v>
      </c>
      <c r="D45" s="102"/>
    </row>
    <row r="46" spans="1:4" ht="15" customHeight="1">
      <c r="A46" s="6">
        <v>7</v>
      </c>
      <c r="B46" s="5" t="s">
        <v>116</v>
      </c>
      <c r="C46" s="85" t="s">
        <v>120</v>
      </c>
      <c r="D46" s="102"/>
    </row>
    <row r="47" spans="1:4">
      <c r="A47" s="6">
        <v>8</v>
      </c>
      <c r="B47" s="5" t="s">
        <v>41</v>
      </c>
      <c r="C47" s="85" t="s">
        <v>126</v>
      </c>
      <c r="D47" s="102"/>
    </row>
    <row r="48" spans="1:4">
      <c r="A48" s="6">
        <v>9</v>
      </c>
      <c r="B48" s="5" t="s">
        <v>113</v>
      </c>
      <c r="C48" s="98" t="s">
        <v>114</v>
      </c>
      <c r="D48" s="99"/>
    </row>
    <row r="49" spans="1:4">
      <c r="A49" s="72"/>
      <c r="B49" s="72" t="s">
        <v>84</v>
      </c>
      <c r="C49" s="100" t="s">
        <v>115</v>
      </c>
      <c r="D49" s="101"/>
    </row>
    <row r="50" spans="1:4" ht="15" customHeight="1">
      <c r="A50" s="3"/>
    </row>
    <row r="51" spans="1:4">
      <c r="A51" s="3"/>
    </row>
    <row r="53" spans="1:4" ht="15" customHeight="1"/>
  </sheetData>
  <mergeCells count="18">
    <mergeCell ref="A3:D3"/>
    <mergeCell ref="C48:D48"/>
    <mergeCell ref="C49:D49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3"/>
  <sheetViews>
    <sheetView topLeftCell="A4" workbookViewId="0">
      <selection activeCell="L57" sqref="L57"/>
    </sheetView>
  </sheetViews>
  <sheetFormatPr defaultRowHeight="15"/>
  <cols>
    <col min="1" max="1" width="15.85546875" customWidth="1"/>
    <col min="2" max="2" width="13.42578125" style="32" customWidth="1"/>
    <col min="3" max="3" width="8.5703125" style="32" customWidth="1"/>
    <col min="4" max="4" width="8.28515625" customWidth="1"/>
    <col min="5" max="5" width="9" customWidth="1"/>
    <col min="6" max="6" width="9.7109375" customWidth="1"/>
    <col min="7" max="7" width="10.5703125" customWidth="1"/>
    <col min="8" max="8" width="10.42578125" customWidth="1"/>
  </cols>
  <sheetData>
    <row r="1" spans="1:8">
      <c r="A1" s="3" t="s">
        <v>121</v>
      </c>
      <c r="B1"/>
      <c r="C1" s="40"/>
      <c r="D1" s="40"/>
    </row>
    <row r="2" spans="1:8" ht="13.5" customHeight="1">
      <c r="A2" s="3" t="s">
        <v>129</v>
      </c>
      <c r="B2"/>
      <c r="C2" s="40"/>
      <c r="D2" s="40"/>
    </row>
    <row r="3" spans="1:8" ht="56.25" customHeight="1">
      <c r="A3" s="119" t="s">
        <v>59</v>
      </c>
      <c r="B3" s="120"/>
      <c r="C3" s="41" t="s">
        <v>60</v>
      </c>
      <c r="D3" s="30" t="s">
        <v>61</v>
      </c>
      <c r="E3" s="30" t="s">
        <v>62</v>
      </c>
      <c r="F3" s="30" t="s">
        <v>63</v>
      </c>
      <c r="G3" s="42" t="s">
        <v>64</v>
      </c>
      <c r="H3" s="30" t="s">
        <v>65</v>
      </c>
    </row>
    <row r="4" spans="1:8" ht="23.25" customHeight="1">
      <c r="A4" s="127" t="s">
        <v>130</v>
      </c>
      <c r="B4" s="128"/>
      <c r="C4" s="41"/>
      <c r="D4" s="30">
        <v>55.7</v>
      </c>
      <c r="E4" s="30"/>
      <c r="F4" s="30"/>
      <c r="G4" s="42"/>
      <c r="H4" s="30"/>
    </row>
    <row r="5" spans="1:8" ht="18" customHeight="1">
      <c r="A5" s="73" t="s">
        <v>122</v>
      </c>
      <c r="B5" s="74"/>
      <c r="C5" s="41"/>
      <c r="D5" s="30">
        <v>58.49</v>
      </c>
      <c r="E5" s="30"/>
      <c r="F5" s="30"/>
      <c r="G5" s="42"/>
      <c r="H5" s="30"/>
    </row>
    <row r="6" spans="1:8" ht="18.75" customHeight="1">
      <c r="A6" s="73" t="s">
        <v>123</v>
      </c>
      <c r="B6" s="74"/>
      <c r="C6" s="41"/>
      <c r="D6" s="30">
        <v>-2.79</v>
      </c>
      <c r="E6" s="30"/>
      <c r="F6" s="30"/>
      <c r="G6" s="42"/>
      <c r="H6" s="30"/>
    </row>
    <row r="7" spans="1:8" ht="18" customHeight="1">
      <c r="A7" s="118" t="s">
        <v>131</v>
      </c>
      <c r="B7" s="113"/>
      <c r="C7" s="113"/>
      <c r="D7" s="113"/>
      <c r="E7" s="113"/>
      <c r="F7" s="113"/>
      <c r="G7" s="113"/>
      <c r="H7" s="101"/>
    </row>
    <row r="8" spans="1:8" ht="17.25" customHeight="1">
      <c r="A8" s="119" t="s">
        <v>66</v>
      </c>
      <c r="B8" s="112"/>
      <c r="C8" s="34">
        <v>11.62</v>
      </c>
      <c r="D8" s="31">
        <v>-2.56</v>
      </c>
      <c r="E8" s="31">
        <f>E12+E15+E18</f>
        <v>49.830000000000005</v>
      </c>
      <c r="F8" s="31">
        <f>F12+F15+F18</f>
        <v>51.2</v>
      </c>
      <c r="G8" s="31">
        <f>G12+G15+G18</f>
        <v>51.2</v>
      </c>
      <c r="H8" s="6">
        <f t="shared" ref="H8:H10" si="0">F8-E8+D8</f>
        <v>-1.1900000000000026</v>
      </c>
    </row>
    <row r="9" spans="1:8">
      <c r="A9" s="43" t="s">
        <v>67</v>
      </c>
      <c r="B9" s="44"/>
      <c r="C9" s="6">
        <v>10.46</v>
      </c>
      <c r="D9" s="31">
        <v>-2.2999999999999998</v>
      </c>
      <c r="E9" s="6">
        <f>E8-E10</f>
        <v>44.850000000000009</v>
      </c>
      <c r="F9" s="6">
        <f>F8-F10</f>
        <v>46.430000000000007</v>
      </c>
      <c r="G9" s="6">
        <f>G8-G10</f>
        <v>46.430000000000007</v>
      </c>
      <c r="H9" s="6">
        <f t="shared" si="0"/>
        <v>-0.72000000000000153</v>
      </c>
    </row>
    <row r="10" spans="1:8">
      <c r="A10" s="117" t="s">
        <v>68</v>
      </c>
      <c r="B10" s="113"/>
      <c r="C10" s="6">
        <v>1.1599999999999999</v>
      </c>
      <c r="D10" s="31">
        <v>-0.26</v>
      </c>
      <c r="E10" s="6">
        <v>4.9800000000000004</v>
      </c>
      <c r="F10" s="6">
        <v>4.7699999999999996</v>
      </c>
      <c r="G10" s="6">
        <v>4.7699999999999996</v>
      </c>
      <c r="H10" s="6">
        <f t="shared" si="0"/>
        <v>-0.47000000000000086</v>
      </c>
    </row>
    <row r="11" spans="1:8" ht="12.75" customHeight="1">
      <c r="A11" s="118" t="s">
        <v>69</v>
      </c>
      <c r="B11" s="111"/>
      <c r="C11" s="111"/>
      <c r="D11" s="111"/>
      <c r="E11" s="111"/>
      <c r="F11" s="111"/>
      <c r="G11" s="111"/>
      <c r="H11" s="112"/>
    </row>
    <row r="12" spans="1:8">
      <c r="A12" s="125" t="s">
        <v>51</v>
      </c>
      <c r="B12" s="126"/>
      <c r="C12" s="34">
        <v>5.1100000000000003</v>
      </c>
      <c r="D12" s="31">
        <v>-1.1399999999999999</v>
      </c>
      <c r="E12" s="31">
        <v>21.92</v>
      </c>
      <c r="F12" s="31">
        <v>22.51</v>
      </c>
      <c r="G12" s="31">
        <v>22.51</v>
      </c>
      <c r="H12" s="6">
        <f t="shared" ref="H12:H20" si="1">F12-E12+D12</f>
        <v>-0.55000000000000004</v>
      </c>
    </row>
    <row r="13" spans="1:8">
      <c r="A13" s="43" t="s">
        <v>67</v>
      </c>
      <c r="B13" s="44"/>
      <c r="C13" s="6">
        <v>4.5999999999999996</v>
      </c>
      <c r="D13" s="31">
        <v>-1.04</v>
      </c>
      <c r="E13" s="6">
        <f t="shared" ref="E13:F13" si="2">E12-E14</f>
        <v>19.73</v>
      </c>
      <c r="F13" s="6">
        <f t="shared" si="2"/>
        <v>20.260000000000002</v>
      </c>
      <c r="G13" s="6">
        <f t="shared" ref="G13" si="3">G12-G14</f>
        <v>20.260000000000002</v>
      </c>
      <c r="H13" s="6">
        <f t="shared" si="1"/>
        <v>-0.5099999999999989</v>
      </c>
    </row>
    <row r="14" spans="1:8">
      <c r="A14" s="117" t="s">
        <v>68</v>
      </c>
      <c r="B14" s="113"/>
      <c r="C14" s="6">
        <v>0.51</v>
      </c>
      <c r="D14" s="31">
        <v>-0.1</v>
      </c>
      <c r="E14" s="6">
        <v>2.19</v>
      </c>
      <c r="F14" s="6">
        <v>2.25</v>
      </c>
      <c r="G14" s="6">
        <v>2.25</v>
      </c>
      <c r="H14" s="6">
        <f t="shared" si="1"/>
        <v>-3.9999999999999952E-2</v>
      </c>
    </row>
    <row r="15" spans="1:8" ht="23.25" customHeight="1">
      <c r="A15" s="125" t="s">
        <v>44</v>
      </c>
      <c r="B15" s="126"/>
      <c r="C15" s="34">
        <v>3.12</v>
      </c>
      <c r="D15" s="31">
        <v>-0.69</v>
      </c>
      <c r="E15" s="31">
        <v>13.38</v>
      </c>
      <c r="F15" s="31">
        <v>13.75</v>
      </c>
      <c r="G15" s="31">
        <v>13.75</v>
      </c>
      <c r="H15" s="6">
        <f t="shared" si="1"/>
        <v>-0.32000000000000073</v>
      </c>
    </row>
    <row r="16" spans="1:8">
      <c r="A16" s="43" t="s">
        <v>67</v>
      </c>
      <c r="B16" s="44"/>
      <c r="C16" s="6">
        <v>2.81</v>
      </c>
      <c r="D16" s="31">
        <v>-0.62</v>
      </c>
      <c r="E16" s="6">
        <f t="shared" ref="E16:F16" si="4">E15-E17</f>
        <v>12.040000000000001</v>
      </c>
      <c r="F16" s="6">
        <f t="shared" si="4"/>
        <v>12.379999999999999</v>
      </c>
      <c r="G16" s="6">
        <f t="shared" ref="G16" si="5">G15-G17</f>
        <v>12.379999999999999</v>
      </c>
      <c r="H16" s="6">
        <f t="shared" si="1"/>
        <v>-0.28000000000000191</v>
      </c>
    </row>
    <row r="17" spans="1:8" ht="15" customHeight="1">
      <c r="A17" s="117" t="s">
        <v>68</v>
      </c>
      <c r="B17" s="113"/>
      <c r="C17" s="6">
        <v>0.31</v>
      </c>
      <c r="D17" s="31">
        <v>-7.0000000000000007E-2</v>
      </c>
      <c r="E17" s="6">
        <v>1.34</v>
      </c>
      <c r="F17" s="6">
        <v>1.37</v>
      </c>
      <c r="G17" s="6">
        <v>1.37</v>
      </c>
      <c r="H17" s="6">
        <f t="shared" si="1"/>
        <v>-3.999999999999998E-2</v>
      </c>
    </row>
    <row r="18" spans="1:8" ht="14.25" customHeight="1">
      <c r="A18" s="9" t="s">
        <v>106</v>
      </c>
      <c r="B18" s="45"/>
      <c r="C18" s="33">
        <v>3.39</v>
      </c>
      <c r="D18" s="31">
        <v>-0.73</v>
      </c>
      <c r="E18" s="6">
        <v>14.53</v>
      </c>
      <c r="F18" s="6">
        <v>14.94</v>
      </c>
      <c r="G18" s="6">
        <v>14.94</v>
      </c>
      <c r="H18" s="6">
        <f t="shared" si="1"/>
        <v>-0.31999999999999984</v>
      </c>
    </row>
    <row r="19" spans="1:8" ht="14.25" customHeight="1">
      <c r="A19" s="43" t="s">
        <v>67</v>
      </c>
      <c r="B19" s="44"/>
      <c r="C19" s="6">
        <v>3.05</v>
      </c>
      <c r="D19" s="31">
        <v>-0.66</v>
      </c>
      <c r="E19" s="6">
        <f t="shared" ref="E19:F19" si="6">E18-E20</f>
        <v>13.08</v>
      </c>
      <c r="F19" s="6">
        <f t="shared" si="6"/>
        <v>13.45</v>
      </c>
      <c r="G19" s="6">
        <f t="shared" ref="G19" si="7">G18-G20</f>
        <v>13.45</v>
      </c>
      <c r="H19" s="6">
        <f t="shared" si="1"/>
        <v>-0.29000000000000081</v>
      </c>
    </row>
    <row r="20" spans="1:8">
      <c r="A20" s="117" t="s">
        <v>68</v>
      </c>
      <c r="B20" s="113"/>
      <c r="C20" s="6">
        <v>0.34</v>
      </c>
      <c r="D20" s="31">
        <v>-7.0000000000000007E-2</v>
      </c>
      <c r="E20" s="6">
        <v>1.45</v>
      </c>
      <c r="F20" s="6">
        <v>1.49</v>
      </c>
      <c r="G20" s="6">
        <v>1.49</v>
      </c>
      <c r="H20" s="6">
        <f t="shared" si="1"/>
        <v>-2.9999999999999971E-2</v>
      </c>
    </row>
    <row r="21" spans="1:8">
      <c r="A21" s="59"/>
      <c r="B21" s="60"/>
      <c r="C21" s="6"/>
      <c r="D21" s="6"/>
      <c r="E21" s="6"/>
      <c r="F21" s="6"/>
      <c r="G21" s="56"/>
      <c r="H21" s="6"/>
    </row>
    <row r="22" spans="1:8" ht="13.5" customHeight="1">
      <c r="A22" s="119" t="s">
        <v>45</v>
      </c>
      <c r="B22" s="120"/>
      <c r="C22" s="33">
        <v>4.78</v>
      </c>
      <c r="D22" s="33">
        <v>58.26</v>
      </c>
      <c r="E22" s="33">
        <v>20.49</v>
      </c>
      <c r="F22" s="33">
        <v>21.06</v>
      </c>
      <c r="G22" s="67">
        <f>G23+G24</f>
        <v>2.11</v>
      </c>
      <c r="H22" s="33">
        <f>F22-E22+D22+F22-G22</f>
        <v>77.78</v>
      </c>
    </row>
    <row r="23" spans="1:8" ht="14.25" customHeight="1">
      <c r="A23" s="68" t="s">
        <v>70</v>
      </c>
      <c r="B23" s="69"/>
      <c r="C23" s="33">
        <v>4.3</v>
      </c>
      <c r="D23" s="33">
        <v>58.49</v>
      </c>
      <c r="E23" s="6">
        <f t="shared" ref="E23:F23" si="8">E22-E24</f>
        <v>18.439999999999998</v>
      </c>
      <c r="F23" s="6">
        <f t="shared" si="8"/>
        <v>18.95</v>
      </c>
      <c r="G23" s="70">
        <v>0</v>
      </c>
      <c r="H23" s="33">
        <f t="shared" ref="H23:H24" si="9">F23-E23+D23+F23-G23</f>
        <v>77.95</v>
      </c>
    </row>
    <row r="24" spans="1:8" ht="12.75" customHeight="1">
      <c r="A24" s="117" t="s">
        <v>68</v>
      </c>
      <c r="B24" s="113"/>
      <c r="C24" s="6">
        <v>0.48</v>
      </c>
      <c r="D24" s="33">
        <v>-0.23</v>
      </c>
      <c r="E24" s="6">
        <v>2.0499999999999998</v>
      </c>
      <c r="F24" s="6">
        <v>2.11</v>
      </c>
      <c r="G24" s="6">
        <v>2.11</v>
      </c>
      <c r="H24" s="33">
        <f t="shared" si="9"/>
        <v>-0.16999999999999993</v>
      </c>
    </row>
    <row r="25" spans="1:8" ht="12.75" customHeight="1">
      <c r="A25" s="83"/>
      <c r="B25" s="82"/>
      <c r="C25" s="6"/>
      <c r="D25" s="33"/>
      <c r="E25" s="6"/>
      <c r="F25" s="6"/>
      <c r="G25" s="6"/>
      <c r="H25" s="33"/>
    </row>
    <row r="26" spans="1:8" ht="12.75" customHeight="1">
      <c r="A26" s="121" t="s">
        <v>133</v>
      </c>
      <c r="B26" s="122"/>
      <c r="C26" s="6"/>
      <c r="D26" s="33">
        <v>0</v>
      </c>
      <c r="E26" s="33">
        <f>E28+E29+E30+E31</f>
        <v>7.8</v>
      </c>
      <c r="F26" s="33">
        <f>F28+F29+F30+F31</f>
        <v>7.68</v>
      </c>
      <c r="G26" s="33">
        <v>7.68</v>
      </c>
      <c r="H26" s="33">
        <f>F26-E26</f>
        <v>-0.12000000000000011</v>
      </c>
    </row>
    <row r="27" spans="1:8" ht="12.75" customHeight="1">
      <c r="A27" s="43" t="s">
        <v>134</v>
      </c>
      <c r="B27" s="84"/>
      <c r="C27" s="6"/>
      <c r="D27" s="6"/>
      <c r="E27" s="6"/>
      <c r="F27" s="6"/>
      <c r="G27" s="6"/>
      <c r="H27" s="33"/>
    </row>
    <row r="28" spans="1:8" ht="12.75" customHeight="1">
      <c r="A28" s="123" t="s">
        <v>135</v>
      </c>
      <c r="B28" s="124"/>
      <c r="C28" s="6"/>
      <c r="D28" s="6">
        <v>0</v>
      </c>
      <c r="E28" s="6">
        <v>0.36</v>
      </c>
      <c r="F28" s="6">
        <v>0.35</v>
      </c>
      <c r="G28" s="6">
        <v>0.35</v>
      </c>
      <c r="H28" s="6">
        <f t="shared" ref="H28:H31" si="10">F28-E28</f>
        <v>-1.0000000000000009E-2</v>
      </c>
    </row>
    <row r="29" spans="1:8" ht="12.75" customHeight="1">
      <c r="A29" s="123" t="s">
        <v>137</v>
      </c>
      <c r="B29" s="124"/>
      <c r="C29" s="6"/>
      <c r="D29" s="6">
        <v>0</v>
      </c>
      <c r="E29" s="6">
        <v>1.48</v>
      </c>
      <c r="F29" s="6">
        <v>1.44</v>
      </c>
      <c r="G29" s="6">
        <v>1.44</v>
      </c>
      <c r="H29" s="6">
        <f t="shared" si="10"/>
        <v>-4.0000000000000036E-2</v>
      </c>
    </row>
    <row r="30" spans="1:8" ht="12.75" customHeight="1">
      <c r="A30" s="123" t="s">
        <v>138</v>
      </c>
      <c r="B30" s="124"/>
      <c r="C30" s="6"/>
      <c r="D30" s="6">
        <v>0</v>
      </c>
      <c r="E30" s="6">
        <v>5.78</v>
      </c>
      <c r="F30" s="6">
        <v>5.72</v>
      </c>
      <c r="G30" s="6">
        <v>5.72</v>
      </c>
      <c r="H30" s="6">
        <f t="shared" si="10"/>
        <v>-6.0000000000000497E-2</v>
      </c>
    </row>
    <row r="31" spans="1:8" ht="12.75" customHeight="1">
      <c r="A31" s="123" t="s">
        <v>136</v>
      </c>
      <c r="B31" s="124"/>
      <c r="C31" s="6"/>
      <c r="D31" s="6">
        <v>0</v>
      </c>
      <c r="E31" s="6">
        <v>0.18</v>
      </c>
      <c r="F31" s="6">
        <v>0.17</v>
      </c>
      <c r="G31" s="6">
        <v>0.17</v>
      </c>
      <c r="H31" s="6">
        <f t="shared" si="10"/>
        <v>-9.9999999999999811E-3</v>
      </c>
    </row>
    <row r="32" spans="1:8" ht="16.5" customHeight="1">
      <c r="A32" s="118" t="s">
        <v>117</v>
      </c>
      <c r="B32" s="101"/>
      <c r="C32" s="6"/>
      <c r="D32" s="6"/>
      <c r="E32" s="33">
        <f>E8+E22+E26</f>
        <v>78.12</v>
      </c>
      <c r="F32" s="33">
        <f t="shared" ref="F32:G32" si="11">F8+F22+F26</f>
        <v>79.94</v>
      </c>
      <c r="G32" s="33">
        <f t="shared" si="11"/>
        <v>60.99</v>
      </c>
      <c r="H32" s="6"/>
    </row>
    <row r="33" spans="1:8" ht="19.5" customHeight="1">
      <c r="A33" s="114" t="s">
        <v>124</v>
      </c>
      <c r="B33" s="115"/>
      <c r="C33" s="77"/>
      <c r="D33" s="77">
        <v>55.7</v>
      </c>
      <c r="E33" s="78"/>
      <c r="F33" s="78"/>
      <c r="G33" s="77"/>
      <c r="H33" s="77">
        <f>F32-E32+D33+F32-G32</f>
        <v>76.46999999999997</v>
      </c>
    </row>
    <row r="34" spans="1:8" ht="21" customHeight="1">
      <c r="A34" s="114" t="s">
        <v>132</v>
      </c>
      <c r="B34" s="114"/>
      <c r="C34" s="79"/>
      <c r="D34" s="79"/>
      <c r="E34" s="80"/>
      <c r="F34" s="81"/>
      <c r="G34" s="81"/>
      <c r="H34" s="80">
        <f>H35+H36</f>
        <v>76.47</v>
      </c>
    </row>
    <row r="35" spans="1:8" ht="17.25" customHeight="1">
      <c r="A35" s="114" t="s">
        <v>122</v>
      </c>
      <c r="B35" s="116"/>
      <c r="C35" s="79"/>
      <c r="D35" s="79"/>
      <c r="E35" s="80"/>
      <c r="F35" s="81"/>
      <c r="G35" s="81"/>
      <c r="H35" s="78">
        <f>H23</f>
        <v>77.95</v>
      </c>
    </row>
    <row r="36" spans="1:8" ht="20.25" customHeight="1">
      <c r="A36" s="114" t="s">
        <v>123</v>
      </c>
      <c r="B36" s="115"/>
      <c r="C36" s="79"/>
      <c r="D36" s="79"/>
      <c r="E36" s="80"/>
      <c r="F36" s="81"/>
      <c r="G36" s="81"/>
      <c r="H36" s="80">
        <f>H8+H24+H26</f>
        <v>-1.4800000000000026</v>
      </c>
    </row>
    <row r="37" spans="1:8" ht="13.5" customHeight="1">
      <c r="A37" s="26"/>
      <c r="B37" s="26"/>
      <c r="C37" s="26"/>
      <c r="D37" s="26"/>
      <c r="E37" s="26"/>
      <c r="F37" s="26"/>
      <c r="G37" s="26"/>
      <c r="H37" s="26"/>
    </row>
    <row r="38" spans="1:8" ht="14.25" customHeight="1"/>
    <row r="39" spans="1:8">
      <c r="A39" s="20" t="s">
        <v>139</v>
      </c>
      <c r="D39" s="22"/>
      <c r="E39" s="22"/>
      <c r="F39" s="22"/>
      <c r="G39" s="22"/>
    </row>
    <row r="40" spans="1:8">
      <c r="A40" s="108" t="s">
        <v>54</v>
      </c>
      <c r="B40" s="113"/>
      <c r="C40" s="113"/>
      <c r="D40" s="101"/>
      <c r="E40" s="35" t="s">
        <v>55</v>
      </c>
      <c r="F40" s="35" t="s">
        <v>56</v>
      </c>
      <c r="G40" s="35" t="s">
        <v>118</v>
      </c>
    </row>
    <row r="41" spans="1:8">
      <c r="A41" s="110" t="s">
        <v>140</v>
      </c>
      <c r="B41" s="111"/>
      <c r="C41" s="111"/>
      <c r="D41" s="112"/>
      <c r="E41" s="36"/>
      <c r="F41" s="35"/>
      <c r="G41" s="37" t="s">
        <v>53</v>
      </c>
    </row>
    <row r="42" spans="1:8">
      <c r="A42" s="110" t="s">
        <v>8</v>
      </c>
      <c r="B42" s="111"/>
      <c r="C42" s="111"/>
      <c r="D42" s="112"/>
      <c r="E42" s="36"/>
      <c r="F42" s="35"/>
      <c r="G42" s="37"/>
    </row>
    <row r="43" spans="1:8">
      <c r="A43" s="20" t="s">
        <v>46</v>
      </c>
      <c r="D43" s="22"/>
      <c r="E43" s="22"/>
      <c r="F43" s="22"/>
      <c r="G43" s="22"/>
    </row>
    <row r="44" spans="1:8">
      <c r="A44" s="20"/>
      <c r="D44" s="22"/>
      <c r="E44" s="22"/>
      <c r="F44" s="22"/>
      <c r="G44" s="22"/>
    </row>
    <row r="45" spans="1:8">
      <c r="A45" s="20"/>
      <c r="D45" s="22"/>
      <c r="E45" s="22"/>
      <c r="F45" s="22"/>
      <c r="G45" s="22"/>
    </row>
    <row r="46" spans="1:8">
      <c r="A46" s="20" t="s">
        <v>47</v>
      </c>
      <c r="D46" s="22"/>
      <c r="E46" s="22"/>
      <c r="F46" s="22"/>
      <c r="G46" s="22"/>
    </row>
    <row r="47" spans="1:8" ht="23.25" customHeight="1">
      <c r="A47" s="108" t="s">
        <v>58</v>
      </c>
      <c r="B47" s="113"/>
      <c r="C47" s="113"/>
      <c r="D47" s="113"/>
      <c r="E47" s="101"/>
      <c r="F47" s="39" t="s">
        <v>56</v>
      </c>
      <c r="G47" s="38" t="s">
        <v>57</v>
      </c>
    </row>
    <row r="48" spans="1:8">
      <c r="A48" s="110"/>
      <c r="B48" s="111"/>
      <c r="C48" s="111"/>
      <c r="D48" s="111"/>
      <c r="E48" s="112"/>
      <c r="F48" s="35" t="s">
        <v>53</v>
      </c>
      <c r="G48" s="35"/>
    </row>
    <row r="49" spans="1:7">
      <c r="A49" s="46"/>
      <c r="B49" s="47"/>
      <c r="C49" s="47"/>
      <c r="D49" s="47"/>
      <c r="E49" s="47"/>
      <c r="F49" s="48"/>
      <c r="G49" s="48"/>
    </row>
    <row r="50" spans="1:7">
      <c r="A50" s="46"/>
      <c r="B50" s="47"/>
      <c r="C50" s="47"/>
      <c r="D50" s="47"/>
      <c r="E50" s="47"/>
      <c r="F50" s="48"/>
      <c r="G50" s="48"/>
    </row>
    <row r="51" spans="1:7">
      <c r="A51" s="46"/>
      <c r="B51" s="47"/>
      <c r="C51" s="47"/>
      <c r="D51" s="47"/>
      <c r="E51" s="47"/>
      <c r="F51" s="48"/>
      <c r="G51" s="48"/>
    </row>
    <row r="52" spans="1:7">
      <c r="A52" s="46"/>
      <c r="B52" s="47"/>
      <c r="C52" s="47"/>
      <c r="D52" s="47"/>
      <c r="E52" s="47"/>
      <c r="F52" s="48"/>
      <c r="G52" s="48"/>
    </row>
    <row r="53" spans="1:7">
      <c r="A53" s="46"/>
      <c r="B53" s="47"/>
      <c r="C53" s="47"/>
      <c r="D53" s="47"/>
      <c r="E53" s="47"/>
      <c r="F53" s="48"/>
      <c r="G53" s="48"/>
    </row>
    <row r="54" spans="1:7">
      <c r="A54" s="52" t="s">
        <v>71</v>
      </c>
      <c r="B54" s="53"/>
      <c r="C54" s="53"/>
      <c r="D54" s="53"/>
      <c r="E54" s="53"/>
      <c r="F54" s="35"/>
      <c r="G54" s="35"/>
    </row>
    <row r="55" spans="1:7">
      <c r="A55" s="108" t="s">
        <v>72</v>
      </c>
      <c r="B55" s="109"/>
      <c r="C55" s="85" t="s">
        <v>73</v>
      </c>
      <c r="D55" s="109"/>
      <c r="E55" s="35" t="s">
        <v>74</v>
      </c>
      <c r="F55" s="35" t="s">
        <v>75</v>
      </c>
      <c r="G55" s="35" t="s">
        <v>76</v>
      </c>
    </row>
    <row r="56" spans="1:7">
      <c r="A56" s="108" t="s">
        <v>119</v>
      </c>
      <c r="B56" s="109"/>
      <c r="C56" s="85" t="s">
        <v>53</v>
      </c>
      <c r="D56" s="101"/>
      <c r="E56" s="35">
        <v>6</v>
      </c>
      <c r="F56" s="35" t="s">
        <v>53</v>
      </c>
      <c r="G56" s="35" t="s">
        <v>53</v>
      </c>
    </row>
    <row r="57" spans="1:7">
      <c r="A57" s="48"/>
      <c r="B57" s="71"/>
      <c r="C57" s="26"/>
      <c r="D57" s="51"/>
      <c r="E57" s="48"/>
      <c r="F57" s="48"/>
      <c r="G57" s="48"/>
    </row>
    <row r="58" spans="1:7">
      <c r="A58" s="48"/>
      <c r="B58" s="71"/>
      <c r="C58" s="26"/>
      <c r="D58" s="51"/>
      <c r="E58" s="48"/>
      <c r="F58" s="48"/>
      <c r="G58" s="48"/>
    </row>
    <row r="59" spans="1:7">
      <c r="A59" s="49"/>
      <c r="B59" s="50"/>
      <c r="C59" s="26"/>
      <c r="D59" s="51"/>
      <c r="E59" s="48"/>
      <c r="F59" s="48"/>
      <c r="G59" s="48"/>
    </row>
    <row r="60" spans="1:7">
      <c r="A60" s="20" t="s">
        <v>107</v>
      </c>
      <c r="F60" s="55"/>
    </row>
    <row r="61" spans="1:7" ht="17.25" customHeight="1">
      <c r="A61" s="105" t="s">
        <v>141</v>
      </c>
      <c r="B61" s="104"/>
      <c r="C61" s="104"/>
      <c r="D61" s="104"/>
      <c r="E61" s="104"/>
      <c r="F61" s="104"/>
      <c r="G61" s="104"/>
    </row>
    <row r="62" spans="1:7" ht="24.75" customHeight="1">
      <c r="A62" s="106" t="s">
        <v>127</v>
      </c>
      <c r="B62" s="107"/>
      <c r="C62" s="107"/>
      <c r="D62" s="107"/>
      <c r="E62" s="107"/>
      <c r="F62" s="107"/>
      <c r="G62" s="107"/>
    </row>
    <row r="63" spans="1:7" ht="12" hidden="1" customHeight="1">
      <c r="A63" s="107"/>
      <c r="B63" s="107"/>
      <c r="C63" s="107"/>
      <c r="D63" s="107"/>
      <c r="E63" s="107"/>
      <c r="F63" s="107"/>
      <c r="G63" s="107"/>
    </row>
    <row r="64" spans="1:7">
      <c r="A64" s="20"/>
      <c r="F64" s="55"/>
    </row>
    <row r="65" spans="1:5">
      <c r="A65" s="22" t="s">
        <v>77</v>
      </c>
      <c r="B65" s="54"/>
    </row>
    <row r="66" spans="1:5">
      <c r="A66" s="22" t="s">
        <v>78</v>
      </c>
      <c r="B66" s="54"/>
      <c r="E66" s="22" t="s">
        <v>79</v>
      </c>
    </row>
    <row r="67" spans="1:5">
      <c r="A67" s="22" t="s">
        <v>89</v>
      </c>
      <c r="B67" s="54"/>
    </row>
    <row r="68" spans="1:5">
      <c r="A68" s="22"/>
      <c r="B68" s="54"/>
    </row>
    <row r="69" spans="1:5">
      <c r="A69" s="18" t="s">
        <v>80</v>
      </c>
    </row>
    <row r="70" spans="1:5">
      <c r="A70" s="18" t="s">
        <v>81</v>
      </c>
    </row>
    <row r="71" spans="1:5">
      <c r="A71" s="18" t="s">
        <v>82</v>
      </c>
    </row>
    <row r="72" spans="1:5">
      <c r="A72" s="18" t="s">
        <v>83</v>
      </c>
    </row>
    <row r="73" spans="1:5">
      <c r="A73" s="18"/>
    </row>
  </sheetData>
  <mergeCells count="34">
    <mergeCell ref="A14:B14"/>
    <mergeCell ref="A15:B15"/>
    <mergeCell ref="A17:B17"/>
    <mergeCell ref="A4:B4"/>
    <mergeCell ref="A7:H7"/>
    <mergeCell ref="A3:B3"/>
    <mergeCell ref="A8:B8"/>
    <mergeCell ref="A10:B10"/>
    <mergeCell ref="A11:H11"/>
    <mergeCell ref="A12:B12"/>
    <mergeCell ref="A33:B33"/>
    <mergeCell ref="A34:B34"/>
    <mergeCell ref="A35:B35"/>
    <mergeCell ref="A36:B36"/>
    <mergeCell ref="A20:B20"/>
    <mergeCell ref="A32:B32"/>
    <mergeCell ref="A22:B22"/>
    <mergeCell ref="A24:B24"/>
    <mergeCell ref="A26:B26"/>
    <mergeCell ref="A28:B28"/>
    <mergeCell ref="A29:B29"/>
    <mergeCell ref="A30:B30"/>
    <mergeCell ref="A31:B31"/>
    <mergeCell ref="A40:D40"/>
    <mergeCell ref="C55:D55"/>
    <mergeCell ref="C56:D56"/>
    <mergeCell ref="A42:D42"/>
    <mergeCell ref="A47:E47"/>
    <mergeCell ref="A48:E48"/>
    <mergeCell ref="A61:G61"/>
    <mergeCell ref="A62:G63"/>
    <mergeCell ref="A55:B55"/>
    <mergeCell ref="A56:B56"/>
    <mergeCell ref="A41:D4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2018-02-01T22:47:01Z</cp:lastPrinted>
  <dcterms:created xsi:type="dcterms:W3CDTF">2013-02-18T04:38:06Z</dcterms:created>
  <dcterms:modified xsi:type="dcterms:W3CDTF">2018-02-21T06:37:30Z</dcterms:modified>
</cp:coreProperties>
</file>