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8" i="8"/>
  <c r="G9"/>
  <c r="H38"/>
  <c r="H39"/>
  <c r="H37"/>
  <c r="H30"/>
  <c r="H29"/>
  <c r="H28"/>
  <c r="H27"/>
  <c r="H25"/>
  <c r="G25"/>
  <c r="F25"/>
  <c r="E25"/>
  <c r="H24"/>
  <c r="G19"/>
  <c r="G16"/>
  <c r="G13"/>
  <c r="G31"/>
  <c r="F8"/>
  <c r="F31"/>
  <c r="E31"/>
  <c r="H22"/>
  <c r="H23"/>
  <c r="D23"/>
  <c r="D19"/>
  <c r="H8"/>
  <c r="H33"/>
  <c r="G45"/>
  <c r="G35"/>
  <c r="F35"/>
  <c r="E8"/>
  <c r="E35"/>
  <c r="H36"/>
  <c r="F23"/>
  <c r="E23"/>
  <c r="F19"/>
  <c r="E19"/>
  <c r="F16"/>
  <c r="E16"/>
  <c r="F13"/>
  <c r="E13"/>
  <c r="F9"/>
  <c r="E9"/>
  <c r="H34"/>
  <c r="H20"/>
  <c r="H19"/>
  <c r="H18"/>
  <c r="H17"/>
  <c r="H16"/>
  <c r="H15"/>
  <c r="H14"/>
  <c r="H13"/>
  <c r="H12"/>
  <c r="H10"/>
  <c r="H9"/>
  <c r="C19"/>
  <c r="C16"/>
  <c r="C13"/>
  <c r="C9"/>
</calcChain>
</file>

<file path=xl/sharedStrings.xml><?xml version="1.0" encoding="utf-8"?>
<sst xmlns="http://schemas.openxmlformats.org/spreadsheetml/2006/main" count="170" uniqueCount="150">
  <si>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</si>
  <si>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</si>
  <si>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</si>
  <si>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</si>
  <si>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</si>
  <si>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</si>
  <si>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</si>
  <si>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</si>
  <si>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</si>
  <si>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</si>
  <si>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</si>
  <si>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</si>
  <si>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</si>
  <si>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</si>
  <si>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</si>
  <si>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</si>
  <si>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</si>
  <si>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</si>
  <si>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</si>
  <si>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</si>
  <si>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</si>
  <si>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</si>
  <si>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</si>
  <si>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</si>
  <si>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</si>
  <si>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</si>
  <si>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</si>
  <si>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</si>
  <si>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</si>
  <si>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</si>
  <si>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</si>
  <si>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</si>
  <si>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</si>
  <si>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</si>
  <si>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</si>
  <si>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</si>
  <si>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</si>
  <si>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</si>
  <si>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</si>
  <si>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</si>
  <si>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</si>
  <si>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</si>
  <si>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</si>
  <si>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</si>
  <si>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</si>
  <si>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</si>
  <si>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</si>
  <si>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</si>
  <si>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</si>
  <si>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</si>
  <si>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</si>
  <si>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</si>
  <si>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</si>
  <si>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</si>
  <si>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</si>
  <si>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</si>
  <si>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</si>
  <si>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</si>
  <si>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</si>
  <si>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</si>
  <si>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</si>
  <si>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</si>
  <si>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</si>
  <si>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</si>
  <si>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</si>
  <si>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</si>
  <si>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</si>
  <si>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</si>
  <si>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</si>
  <si>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</si>
  <si>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</si>
  <si>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</si>
  <si>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</si>
  <si>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</si>
  <si>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</si>
  <si>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</si>
  <si>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</si>
  <si>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</si>
  <si>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</si>
  <si>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</si>
  <si>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</si>
  <si>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</si>
  <si>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</si>
  <si>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</si>
  <si>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</si>
  <si>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</si>
  <si>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</si>
  <si>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</si>
  <si>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</si>
  <si>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9.</t>
  </si>
  <si>
    <t>Договор управления</t>
  </si>
  <si>
    <t>2 подъезда</t>
  </si>
  <si>
    <t xml:space="preserve"> ООО "Управляющая компания Ленинского района "</t>
  </si>
  <si>
    <t>серия 25 № 01277949 от 27 апреля 2005 года</t>
  </si>
  <si>
    <t>2 этажа</t>
  </si>
  <si>
    <t xml:space="preserve">                                              01 апреля 2011 года</t>
  </si>
  <si>
    <t>Ленинского района "</t>
  </si>
  <si>
    <t>№ 5Б по ул. Ивановской</t>
  </si>
  <si>
    <t>Ивановская, 5/б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</si>
  <si>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</si>
  <si>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</si>
  <si>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</si>
  <si>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</si>
  <si>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</si>
  <si>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</si>
  <si>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</si>
  <si>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</si>
  <si>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</si>
  <si>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</si>
  <si>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</si>
  <si>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</si>
  <si>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</si>
  <si>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</si>
  <si>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</si>
  <si>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</si>
  <si>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1.3 Вывоз и утилизация ТБО</t>
  </si>
  <si>
    <t>часть 4.</t>
  </si>
  <si>
    <t xml:space="preserve">ул.Тунгусская, 8 </t>
  </si>
  <si>
    <t>Примечание: в отчете отражен тариф, по которому производились начисления с мая 2014 года.</t>
  </si>
  <si>
    <t>Количество проживающих</t>
  </si>
  <si>
    <t>итого по дому:</t>
  </si>
  <si>
    <t>прочие работы и услуги</t>
  </si>
  <si>
    <t>40 руб.</t>
  </si>
  <si>
    <t>6,8 руб.</t>
  </si>
  <si>
    <t>1."Ростелеком", в т.ч.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</si>
  <si>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</si>
  <si>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</si>
  <si>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</si>
  <si>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итого по дому</t>
  </si>
  <si>
    <t>Всего д/средств с учетом остатков</t>
  </si>
  <si>
    <t>сумма, т.р.</t>
  </si>
  <si>
    <t>исполнитель</t>
  </si>
  <si>
    <t>17 чел.</t>
  </si>
  <si>
    <t>итого</t>
  </si>
  <si>
    <t xml:space="preserve">                       Отчет ООО "Управляющей компании Ленинского района"  за 2017 г.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</si>
  <si>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</si>
  <si>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</si>
  <si>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</si>
  <si>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</si>
  <si>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</si>
  <si>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</si>
  <si>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</si>
  <si>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</si>
  <si>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</si>
  <si>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</si>
  <si>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</si>
  <si>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3. Перечень работ, выполненных по статье " текущий ремонт"  в 2017 году.</t>
  </si>
  <si>
    <t>работы по статье "текущий ремонт" не производились</t>
  </si>
  <si>
    <t xml:space="preserve">План по статье "текущий ремонт" на 2018 год              </t>
  </si>
  <si>
    <t>Планов  на 2018 год нет в связи с задолженностью перед Управляющей компанией за выполненные работы.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</si>
</sst>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5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6" fillId="0" borderId="0" xfId="0" applyFont="1" applyBorder="1" applyAlignment="1"/>
    <xf numFmtId="0" fontId="15" fillId="0" borderId="1" xfId="0" applyFont="1" applyBorder="1"/>
    <xf numFmtId="0" fontId="0" fillId="0" borderId="1" xfId="0" applyBorder="1"/>
    <xf numFmtId="0" fontId="3" fillId="0" borderId="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9" fillId="2" borderId="7" xfId="0" applyFont="1" applyFill="1" applyBorder="1" applyAlignment="1">
      <alignment wrapText="1"/>
    </xf>
    <xf numFmtId="164" fontId="9" fillId="2" borderId="1" xfId="0" applyNumberFormat="1" applyFont="1" applyFill="1" applyBorder="1"/>
    <xf numFmtId="9" fontId="9" fillId="2" borderId="1" xfId="3" applyFont="1" applyFill="1" applyBorder="1" applyAlignment="1">
      <alignment horizontal="center"/>
    </xf>
    <xf numFmtId="9" fontId="9" fillId="2" borderId="1" xfId="3" applyFont="1" applyFill="1" applyBorder="1" applyAlignment="1"/>
    <xf numFmtId="2" fontId="9" fillId="2" borderId="1" xfId="3" applyNumberFormat="1" applyFont="1" applyFill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9" fontId="9" fillId="2" borderId="5" xfId="3" applyFont="1" applyFill="1" applyBorder="1" applyAlignment="1">
      <alignment wrapText="1"/>
    </xf>
    <xf numFmtId="9" fontId="4" fillId="2" borderId="6" xfId="3" applyFont="1" applyFill="1" applyBorder="1" applyAlignment="1">
      <alignment wrapText="1"/>
    </xf>
    <xf numFmtId="0" fontId="3" fillId="0" borderId="2" xfId="0" applyFont="1" applyBorder="1" applyAlignment="1"/>
    <xf numFmtId="0" fontId="0" fillId="0" borderId="6" xfId="0" applyBorder="1" applyAlignment="1"/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9" fontId="9" fillId="2" borderId="6" xfId="3" applyFont="1" applyFill="1" applyBorder="1" applyAlignment="1">
      <alignment wrapText="1"/>
    </xf>
    <xf numFmtId="9" fontId="0" fillId="2" borderId="6" xfId="3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9" fillId="2" borderId="2" xfId="0" applyFont="1" applyFill="1" applyBorder="1" applyAlignment="1"/>
    <xf numFmtId="0" fontId="4" fillId="2" borderId="6" xfId="0" applyFont="1" applyFill="1" applyBorder="1" applyAlignment="1"/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0" fillId="0" borderId="5" xfId="0" applyFont="1" applyBorder="1" applyAlignment="1">
      <alignment horizontal="center"/>
    </xf>
    <xf numFmtId="0" fontId="4" fillId="0" borderId="6" xfId="0" applyFont="1" applyBorder="1" applyAlignment="1"/>
    <xf numFmtId="0" fontId="6" fillId="0" borderId="0" xfId="0" applyFont="1" applyBorder="1" applyAlignment="1"/>
    <xf numFmtId="0" fontId="6" fillId="0" borderId="0" xfId="0" applyFont="1" applyAlignment="1"/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134</v>
      </c>
      <c r="C1" s="1"/>
    </row>
    <row r="2" spans="1:4" ht="15" customHeight="1">
      <c r="A2" s="2" t="s">
        <v>54</v>
      </c>
      <c r="C2" s="4"/>
    </row>
    <row r="3" spans="1:4" ht="15.75">
      <c r="B3" s="4" t="s">
        <v>10</v>
      </c>
      <c r="C3" s="24" t="s">
        <v>97</v>
      </c>
    </row>
    <row r="4" spans="1:4" ht="14.25" customHeight="1">
      <c r="A4" s="22" t="s">
        <v>135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55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92</v>
      </c>
      <c r="D8" s="14"/>
    </row>
    <row r="9" spans="1:4" s="3" customFormat="1" ht="12" customHeight="1">
      <c r="A9" s="12" t="s">
        <v>1</v>
      </c>
      <c r="B9" s="13" t="s">
        <v>11</v>
      </c>
      <c r="C9" s="104" t="s">
        <v>12</v>
      </c>
      <c r="D9" s="105"/>
    </row>
    <row r="10" spans="1:4" s="3" customFormat="1" ht="24" customHeight="1">
      <c r="A10" s="12" t="s">
        <v>2</v>
      </c>
      <c r="B10" s="15" t="s">
        <v>13</v>
      </c>
      <c r="C10" s="98" t="s">
        <v>93</v>
      </c>
      <c r="D10" s="99"/>
    </row>
    <row r="11" spans="1:4" s="3" customFormat="1" ht="15" customHeight="1">
      <c r="A11" s="12" t="s">
        <v>3</v>
      </c>
      <c r="B11" s="13" t="s">
        <v>14</v>
      </c>
      <c r="C11" s="104" t="s">
        <v>15</v>
      </c>
      <c r="D11" s="105"/>
    </row>
    <row r="12" spans="1:4" s="3" customFormat="1" ht="15" customHeight="1">
      <c r="A12" s="58" t="s">
        <v>4</v>
      </c>
      <c r="B12" s="59" t="s">
        <v>100</v>
      </c>
      <c r="C12" s="54" t="s">
        <v>101</v>
      </c>
      <c r="D12" s="55" t="s">
        <v>102</v>
      </c>
    </row>
    <row r="13" spans="1:4" s="3" customFormat="1" ht="15" customHeight="1">
      <c r="A13" s="60"/>
      <c r="B13" s="61"/>
      <c r="C13" s="54" t="s">
        <v>103</v>
      </c>
      <c r="D13" s="55" t="s">
        <v>104</v>
      </c>
    </row>
    <row r="14" spans="1:4" s="3" customFormat="1" ht="15" customHeight="1">
      <c r="A14" s="60"/>
      <c r="B14" s="61"/>
      <c r="C14" s="54" t="s">
        <v>105</v>
      </c>
      <c r="D14" s="55" t="s">
        <v>106</v>
      </c>
    </row>
    <row r="15" spans="1:4" s="3" customFormat="1" ht="15" customHeight="1">
      <c r="A15" s="60"/>
      <c r="B15" s="61"/>
      <c r="C15" s="54" t="s">
        <v>107</v>
      </c>
      <c r="D15" s="55" t="s">
        <v>108</v>
      </c>
    </row>
    <row r="16" spans="1:4" s="3" customFormat="1" ht="15" customHeight="1">
      <c r="A16" s="60"/>
      <c r="B16" s="61"/>
      <c r="C16" s="54" t="s">
        <v>109</v>
      </c>
      <c r="D16" s="55" t="s">
        <v>110</v>
      </c>
    </row>
    <row r="17" spans="1:4" s="3" customFormat="1" ht="15" customHeight="1">
      <c r="A17" s="60"/>
      <c r="B17" s="61"/>
      <c r="C17" s="54" t="s">
        <v>111</v>
      </c>
      <c r="D17" s="55" t="s">
        <v>112</v>
      </c>
    </row>
    <row r="18" spans="1:4" s="3" customFormat="1" ht="15" customHeight="1">
      <c r="A18" s="62"/>
      <c r="B18" s="63"/>
      <c r="C18" s="54" t="s">
        <v>113</v>
      </c>
      <c r="D18" s="55" t="s">
        <v>114</v>
      </c>
    </row>
    <row r="19" spans="1:4" s="3" customFormat="1" ht="14.25" customHeight="1">
      <c r="A19" s="12" t="s">
        <v>5</v>
      </c>
      <c r="B19" s="13" t="s">
        <v>16</v>
      </c>
      <c r="C19" s="106" t="s">
        <v>99</v>
      </c>
      <c r="D19" s="107"/>
    </row>
    <row r="20" spans="1:4" s="3" customFormat="1">
      <c r="A20" s="12" t="s">
        <v>6</v>
      </c>
      <c r="B20" s="13" t="s">
        <v>17</v>
      </c>
      <c r="C20" s="108" t="s">
        <v>57</v>
      </c>
      <c r="D20" s="109"/>
    </row>
    <row r="21" spans="1:4" s="3" customFormat="1" ht="16.5" customHeight="1">
      <c r="A21" s="12" t="s">
        <v>7</v>
      </c>
      <c r="B21" s="13" t="s">
        <v>18</v>
      </c>
      <c r="C21" s="98" t="s">
        <v>19</v>
      </c>
      <c r="D21" s="99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20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21</v>
      </c>
      <c r="C25" s="7" t="s">
        <v>22</v>
      </c>
      <c r="D25" s="9" t="s">
        <v>23</v>
      </c>
    </row>
    <row r="26" spans="1:4" s="5" customFormat="1" ht="28.5" customHeight="1">
      <c r="A26" s="100" t="s">
        <v>27</v>
      </c>
      <c r="B26" s="101"/>
      <c r="C26" s="101"/>
      <c r="D26" s="102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24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29</v>
      </c>
      <c r="C30" s="6" t="s">
        <v>30</v>
      </c>
      <c r="D30" s="10" t="s">
        <v>31</v>
      </c>
    </row>
    <row r="31" spans="1:4">
      <c r="A31" s="20" t="s">
        <v>47</v>
      </c>
      <c r="B31" s="19"/>
      <c r="C31" s="19"/>
      <c r="D31" s="19"/>
    </row>
    <row r="32" spans="1:4" ht="13.5" customHeight="1">
      <c r="A32" s="20" t="s">
        <v>48</v>
      </c>
      <c r="B32" s="19"/>
      <c r="C32" s="19"/>
      <c r="D32" s="19"/>
    </row>
    <row r="33" spans="1:4" ht="12" customHeight="1">
      <c r="A33" s="7">
        <v>1</v>
      </c>
      <c r="B33" s="6" t="s">
        <v>32</v>
      </c>
      <c r="C33" s="6" t="s">
        <v>117</v>
      </c>
      <c r="D33" s="10" t="s">
        <v>33</v>
      </c>
    </row>
    <row r="34" spans="1:4">
      <c r="A34" s="20" t="s">
        <v>34</v>
      </c>
      <c r="B34" s="19"/>
      <c r="C34" s="19"/>
      <c r="D34" s="19"/>
    </row>
    <row r="35" spans="1:4" ht="14.25" customHeight="1">
      <c r="A35" s="7">
        <v>1</v>
      </c>
      <c r="B35" s="6" t="s">
        <v>35</v>
      </c>
      <c r="C35" s="6" t="s">
        <v>25</v>
      </c>
      <c r="D35" s="6" t="s">
        <v>36</v>
      </c>
    </row>
    <row r="36" spans="1:4" ht="13.5" customHeight="1">
      <c r="A36" s="20" t="s">
        <v>37</v>
      </c>
      <c r="B36" s="19"/>
      <c r="C36" s="19"/>
      <c r="D36" s="19"/>
    </row>
    <row r="37" spans="1:4">
      <c r="A37" s="7">
        <v>1</v>
      </c>
      <c r="B37" s="6" t="s">
        <v>38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53</v>
      </c>
      <c r="B39" s="19"/>
      <c r="C39" s="19"/>
      <c r="D39" s="19"/>
    </row>
    <row r="40" spans="1:4">
      <c r="A40" s="7">
        <v>1</v>
      </c>
      <c r="B40" s="6" t="s">
        <v>39</v>
      </c>
      <c r="C40" s="96">
        <v>1938</v>
      </c>
      <c r="D40" s="103"/>
    </row>
    <row r="41" spans="1:4">
      <c r="A41" s="7">
        <v>2</v>
      </c>
      <c r="B41" s="6" t="s">
        <v>41</v>
      </c>
      <c r="C41" s="96" t="s">
        <v>94</v>
      </c>
      <c r="D41" s="103"/>
    </row>
    <row r="42" spans="1:4" ht="15" customHeight="1">
      <c r="A42" s="7">
        <v>3</v>
      </c>
      <c r="B42" s="6" t="s">
        <v>42</v>
      </c>
      <c r="C42" s="96" t="s">
        <v>91</v>
      </c>
      <c r="D42" s="97"/>
    </row>
    <row r="43" spans="1:4">
      <c r="A43" s="7">
        <v>4</v>
      </c>
      <c r="B43" s="6" t="s">
        <v>40</v>
      </c>
      <c r="C43" s="96" t="s">
        <v>58</v>
      </c>
      <c r="D43" s="97"/>
    </row>
    <row r="44" spans="1:4">
      <c r="A44" s="7">
        <v>5</v>
      </c>
      <c r="B44" s="6" t="s">
        <v>43</v>
      </c>
      <c r="C44" s="96" t="s">
        <v>58</v>
      </c>
      <c r="D44" s="97"/>
    </row>
    <row r="45" spans="1:4">
      <c r="A45" s="7">
        <v>6</v>
      </c>
      <c r="B45" s="6" t="s">
        <v>44</v>
      </c>
      <c r="C45" s="96">
        <v>699.5</v>
      </c>
      <c r="D45" s="103"/>
    </row>
    <row r="46" spans="1:4" ht="15" customHeight="1">
      <c r="A46" s="7">
        <v>7</v>
      </c>
      <c r="B46" s="6" t="s">
        <v>45</v>
      </c>
      <c r="C46" s="96" t="s">
        <v>58</v>
      </c>
      <c r="D46" s="103"/>
    </row>
    <row r="47" spans="1:4">
      <c r="A47" s="7">
        <v>8</v>
      </c>
      <c r="B47" s="6" t="s">
        <v>46</v>
      </c>
      <c r="C47" s="96">
        <v>70.7</v>
      </c>
      <c r="D47" s="103"/>
    </row>
    <row r="48" spans="1:4">
      <c r="A48" s="7" t="s">
        <v>89</v>
      </c>
      <c r="B48" s="6" t="s">
        <v>119</v>
      </c>
      <c r="C48" s="96" t="s">
        <v>132</v>
      </c>
      <c r="D48" s="103"/>
    </row>
    <row r="49" spans="1:4">
      <c r="A49" s="70"/>
      <c r="B49" s="70" t="s">
        <v>90</v>
      </c>
      <c r="C49" s="70" t="s">
        <v>95</v>
      </c>
      <c r="D49" s="71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5"/>
  <sheetViews>
    <sheetView tabSelected="1" topLeftCell="A40" workbookViewId="0">
      <selection activeCell="J13" sqref="J13"/>
    </sheetView>
  </sheetViews>
  <sheetFormatPr defaultRowHeight="1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1.85546875" customWidth="1"/>
  </cols>
  <sheetData>
    <row r="1" spans="1:26">
      <c r="A1" s="76" t="s">
        <v>127</v>
      </c>
      <c r="B1" s="77"/>
      <c r="C1" s="78"/>
      <c r="D1" s="78"/>
      <c r="E1" s="77"/>
      <c r="F1" s="77"/>
      <c r="G1" s="78"/>
      <c r="H1" s="79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6.5" customHeight="1">
      <c r="A2" s="76" t="s">
        <v>136</v>
      </c>
      <c r="B2" s="77"/>
      <c r="C2" s="78"/>
      <c r="D2" s="78"/>
      <c r="E2" s="77"/>
      <c r="F2" s="77"/>
      <c r="G2" s="78"/>
      <c r="H2" s="79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56.25" customHeight="1">
      <c r="A3" s="136" t="s">
        <v>64</v>
      </c>
      <c r="B3" s="137"/>
      <c r="C3" s="80" t="s">
        <v>65</v>
      </c>
      <c r="D3" s="81" t="s">
        <v>66</v>
      </c>
      <c r="E3" s="81" t="s">
        <v>67</v>
      </c>
      <c r="F3" s="81" t="s">
        <v>68</v>
      </c>
      <c r="G3" s="82" t="s">
        <v>69</v>
      </c>
      <c r="H3" s="81" t="s">
        <v>70</v>
      </c>
    </row>
    <row r="4" spans="1:26" ht="29.25" customHeight="1">
      <c r="A4" s="110" t="s">
        <v>137</v>
      </c>
      <c r="B4" s="110"/>
      <c r="C4" s="83"/>
      <c r="D4" s="84">
        <v>-79.52</v>
      </c>
      <c r="E4" s="85"/>
      <c r="F4" s="86"/>
      <c r="G4" s="86"/>
      <c r="H4" s="87"/>
      <c r="I4" s="72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26" ht="23.25" customHeight="1">
      <c r="A5" s="88" t="s">
        <v>125</v>
      </c>
      <c r="B5" s="88"/>
      <c r="C5" s="83"/>
      <c r="D5" s="84">
        <v>2.13</v>
      </c>
      <c r="E5" s="85"/>
      <c r="F5" s="86"/>
      <c r="G5" s="86"/>
      <c r="H5" s="89"/>
      <c r="I5" s="72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22.5" customHeight="1">
      <c r="A6" s="88" t="s">
        <v>126</v>
      </c>
      <c r="B6" s="88"/>
      <c r="C6" s="83"/>
      <c r="D6" s="84">
        <v>-81.650000000000006</v>
      </c>
      <c r="E6" s="85"/>
      <c r="F6" s="86"/>
      <c r="G6" s="86"/>
      <c r="H6" s="87"/>
      <c r="I6" s="72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26.25" customHeight="1">
      <c r="A7" s="111" t="s">
        <v>138</v>
      </c>
      <c r="B7" s="112"/>
      <c r="C7" s="112"/>
      <c r="D7" s="112"/>
      <c r="E7" s="112"/>
      <c r="F7" s="112"/>
      <c r="G7" s="112"/>
      <c r="H7" s="113"/>
    </row>
    <row r="8" spans="1:26" ht="17.25" customHeight="1">
      <c r="A8" s="138" t="s">
        <v>71</v>
      </c>
      <c r="B8" s="119"/>
      <c r="C8" s="35">
        <v>12.75</v>
      </c>
      <c r="D8" s="32">
        <v>1.4</v>
      </c>
      <c r="E8" s="32">
        <f>E12+E15+E18+J20</f>
        <v>100.85</v>
      </c>
      <c r="F8" s="32">
        <f>F12+F15+F18+K20</f>
        <v>92.710000000000008</v>
      </c>
      <c r="G8" s="32">
        <f>G12+G15+G18+L20</f>
        <v>92.710000000000008</v>
      </c>
      <c r="H8" s="7">
        <f>F8-E8+D8</f>
        <v>-6.739999999999986</v>
      </c>
    </row>
    <row r="9" spans="1:26">
      <c r="A9" s="41" t="s">
        <v>72</v>
      </c>
      <c r="B9" s="42"/>
      <c r="C9" s="7">
        <f>C8-C10</f>
        <v>11.47</v>
      </c>
      <c r="D9" s="7">
        <v>1.26</v>
      </c>
      <c r="E9" s="7">
        <f>E8-E10</f>
        <v>90.759999999999991</v>
      </c>
      <c r="F9" s="7">
        <f>F8-F10</f>
        <v>83.440000000000012</v>
      </c>
      <c r="G9" s="7">
        <f>G8-G10</f>
        <v>83.440000000000012</v>
      </c>
      <c r="H9" s="7">
        <f t="shared" ref="H9:H10" si="0">F9-E9+D9</f>
        <v>-6.0599999999999792</v>
      </c>
    </row>
    <row r="10" spans="1:26">
      <c r="A10" s="139" t="s">
        <v>73</v>
      </c>
      <c r="B10" s="131"/>
      <c r="C10" s="7">
        <v>1.28</v>
      </c>
      <c r="D10" s="7">
        <v>0.14000000000000001</v>
      </c>
      <c r="E10" s="7">
        <v>10.09</v>
      </c>
      <c r="F10" s="7">
        <v>9.27</v>
      </c>
      <c r="G10" s="7">
        <v>9.27</v>
      </c>
      <c r="H10" s="7">
        <f t="shared" si="0"/>
        <v>-0.68000000000000027</v>
      </c>
    </row>
    <row r="11" spans="1:26" ht="12.75" customHeight="1">
      <c r="A11" s="114" t="s">
        <v>74</v>
      </c>
      <c r="B11" s="133"/>
      <c r="C11" s="133"/>
      <c r="D11" s="133"/>
      <c r="E11" s="133"/>
      <c r="F11" s="133"/>
      <c r="G11" s="133"/>
      <c r="H11" s="119"/>
    </row>
    <row r="12" spans="1:26">
      <c r="A12" s="140" t="s">
        <v>56</v>
      </c>
      <c r="B12" s="141"/>
      <c r="C12" s="35">
        <v>5.65</v>
      </c>
      <c r="D12" s="32">
        <v>0.4</v>
      </c>
      <c r="E12" s="32">
        <v>44.69</v>
      </c>
      <c r="F12" s="32">
        <v>41.09</v>
      </c>
      <c r="G12" s="32">
        <v>41.09</v>
      </c>
      <c r="H12" s="7">
        <f t="shared" ref="H12:H20" si="1">F12-E12+D12</f>
        <v>-3.1999999999999944</v>
      </c>
    </row>
    <row r="13" spans="1:26">
      <c r="A13" s="41" t="s">
        <v>72</v>
      </c>
      <c r="B13" s="42"/>
      <c r="C13" s="7">
        <f>C12-C14</f>
        <v>5.08</v>
      </c>
      <c r="D13" s="7">
        <v>0.36</v>
      </c>
      <c r="E13" s="7">
        <f>E12-E14</f>
        <v>40.22</v>
      </c>
      <c r="F13" s="7">
        <f>F12-F14</f>
        <v>36.980000000000004</v>
      </c>
      <c r="G13" s="7">
        <f>G12-G14</f>
        <v>36.980000000000004</v>
      </c>
      <c r="H13" s="7">
        <f t="shared" si="1"/>
        <v>-2.879999999999995</v>
      </c>
    </row>
    <row r="14" spans="1:26">
      <c r="A14" s="139" t="s">
        <v>73</v>
      </c>
      <c r="B14" s="131"/>
      <c r="C14" s="7">
        <v>0.56999999999999995</v>
      </c>
      <c r="D14" s="7">
        <v>0.04</v>
      </c>
      <c r="E14" s="7">
        <v>4.47</v>
      </c>
      <c r="F14" s="7">
        <v>4.1100000000000003</v>
      </c>
      <c r="G14" s="7">
        <v>4.1100000000000003</v>
      </c>
      <c r="H14" s="7">
        <f t="shared" si="1"/>
        <v>-0.31999999999999945</v>
      </c>
    </row>
    <row r="15" spans="1:26" ht="23.25" customHeight="1">
      <c r="A15" s="140" t="s">
        <v>49</v>
      </c>
      <c r="B15" s="141"/>
      <c r="C15" s="35">
        <v>3.45</v>
      </c>
      <c r="D15" s="32">
        <v>0.25</v>
      </c>
      <c r="E15" s="32">
        <v>27.29</v>
      </c>
      <c r="F15" s="32">
        <v>25.08</v>
      </c>
      <c r="G15" s="32">
        <v>25.08</v>
      </c>
      <c r="H15" s="7">
        <f t="shared" si="1"/>
        <v>-1.9600000000000009</v>
      </c>
    </row>
    <row r="16" spans="1:26">
      <c r="A16" s="41" t="s">
        <v>72</v>
      </c>
      <c r="B16" s="42"/>
      <c r="C16" s="7">
        <f>C15-C17</f>
        <v>3.1</v>
      </c>
      <c r="D16" s="7">
        <v>0.23</v>
      </c>
      <c r="E16" s="7">
        <f>E15-E17</f>
        <v>24.56</v>
      </c>
      <c r="F16" s="7">
        <f>F15-F17</f>
        <v>22.57</v>
      </c>
      <c r="G16" s="7">
        <f>G15-G17</f>
        <v>22.57</v>
      </c>
      <c r="H16" s="7">
        <f t="shared" si="1"/>
        <v>-1.7599999999999985</v>
      </c>
    </row>
    <row r="17" spans="1:8" ht="15" customHeight="1">
      <c r="A17" s="139" t="s">
        <v>73</v>
      </c>
      <c r="B17" s="142"/>
      <c r="C17" s="7">
        <v>0.35</v>
      </c>
      <c r="D17" s="7">
        <v>0.02</v>
      </c>
      <c r="E17" s="7">
        <v>2.73</v>
      </c>
      <c r="F17" s="7">
        <v>2.5099999999999998</v>
      </c>
      <c r="G17" s="7">
        <v>2.5099999999999998</v>
      </c>
      <c r="H17" s="7">
        <f t="shared" si="1"/>
        <v>-0.20000000000000021</v>
      </c>
    </row>
    <row r="18" spans="1:8" ht="14.25" customHeight="1">
      <c r="A18" s="10" t="s">
        <v>115</v>
      </c>
      <c r="B18" s="43"/>
      <c r="C18" s="34">
        <v>3.65</v>
      </c>
      <c r="D18" s="7">
        <v>0.75</v>
      </c>
      <c r="E18" s="7">
        <v>28.87</v>
      </c>
      <c r="F18" s="7">
        <v>26.54</v>
      </c>
      <c r="G18" s="7">
        <v>26.54</v>
      </c>
      <c r="H18" s="7">
        <f t="shared" si="1"/>
        <v>-1.5800000000000018</v>
      </c>
    </row>
    <row r="19" spans="1:8" ht="14.25" customHeight="1">
      <c r="A19" s="41" t="s">
        <v>72</v>
      </c>
      <c r="B19" s="42"/>
      <c r="C19" s="7">
        <f>C18-C20</f>
        <v>3.29</v>
      </c>
      <c r="D19" s="7">
        <f>D18-D20</f>
        <v>0.67</v>
      </c>
      <c r="E19" s="7">
        <f>E18-E20</f>
        <v>25.98</v>
      </c>
      <c r="F19" s="7">
        <f>F18-F20</f>
        <v>23.89</v>
      </c>
      <c r="G19" s="7">
        <f>G18-G20</f>
        <v>23.89</v>
      </c>
      <c r="H19" s="7">
        <f t="shared" si="1"/>
        <v>-1.42</v>
      </c>
    </row>
    <row r="20" spans="1:8">
      <c r="A20" s="139" t="s">
        <v>73</v>
      </c>
      <c r="B20" s="131"/>
      <c r="C20" s="7">
        <v>0.36</v>
      </c>
      <c r="D20" s="7">
        <v>0.08</v>
      </c>
      <c r="E20" s="7">
        <v>2.89</v>
      </c>
      <c r="F20" s="7">
        <v>2.65</v>
      </c>
      <c r="G20" s="7">
        <v>2.65</v>
      </c>
      <c r="H20" s="7">
        <f t="shared" si="1"/>
        <v>-0.1600000000000002</v>
      </c>
    </row>
    <row r="21" spans="1:8">
      <c r="A21" s="56"/>
      <c r="B21" s="57"/>
      <c r="C21" s="7"/>
      <c r="D21" s="7"/>
      <c r="E21" s="7"/>
      <c r="F21" s="7"/>
      <c r="G21" s="65"/>
      <c r="H21" s="7"/>
    </row>
    <row r="22" spans="1:8" ht="15.75" customHeight="1">
      <c r="A22" s="138" t="s">
        <v>50</v>
      </c>
      <c r="B22" s="143"/>
      <c r="C22" s="34">
        <v>5.09</v>
      </c>
      <c r="D22" s="34">
        <v>-81.52</v>
      </c>
      <c r="E22" s="34">
        <v>40.26</v>
      </c>
      <c r="F22" s="34">
        <v>37.01</v>
      </c>
      <c r="G22" s="66">
        <v>3.7</v>
      </c>
      <c r="H22" s="7">
        <f>F22-E22+D22+F22-G22</f>
        <v>-51.46</v>
      </c>
    </row>
    <row r="23" spans="1:8" ht="14.25" customHeight="1">
      <c r="A23" s="67" t="s">
        <v>75</v>
      </c>
      <c r="B23" s="68"/>
      <c r="C23" s="34">
        <v>4.58</v>
      </c>
      <c r="D23" s="34">
        <f>D22-D24</f>
        <v>-73.36999999999999</v>
      </c>
      <c r="E23" s="7">
        <f>E22-E24</f>
        <v>36.229999999999997</v>
      </c>
      <c r="F23" s="7">
        <f>F22-F24</f>
        <v>33.309999999999995</v>
      </c>
      <c r="G23" s="73">
        <v>0</v>
      </c>
      <c r="H23" s="7">
        <f>H22-H24</f>
        <v>-42.980000000000004</v>
      </c>
    </row>
    <row r="24" spans="1:8" ht="12.75" customHeight="1">
      <c r="A24" s="139" t="s">
        <v>73</v>
      </c>
      <c r="B24" s="131"/>
      <c r="C24" s="7">
        <v>0.51</v>
      </c>
      <c r="D24" s="7">
        <v>-8.15</v>
      </c>
      <c r="E24" s="7">
        <v>4.03</v>
      </c>
      <c r="F24" s="7">
        <v>3.7</v>
      </c>
      <c r="G24" s="7">
        <v>3.7</v>
      </c>
      <c r="H24" s="7">
        <f>F24-E24+D24+F24-G24</f>
        <v>-8.48</v>
      </c>
    </row>
    <row r="25" spans="1:8" ht="12.75" customHeight="1">
      <c r="A25" s="120" t="s">
        <v>140</v>
      </c>
      <c r="B25" s="121"/>
      <c r="C25" s="7"/>
      <c r="D25" s="7"/>
      <c r="E25" s="34">
        <f>E27+E28+E29+E30</f>
        <v>9.18</v>
      </c>
      <c r="F25" s="34">
        <f>F27+F28+F29+F30</f>
        <v>8.58</v>
      </c>
      <c r="G25" s="34">
        <f>G27+G28+G29+G30</f>
        <v>8.58</v>
      </c>
      <c r="H25" s="34">
        <f>G25-E25</f>
        <v>-0.59999999999999964</v>
      </c>
    </row>
    <row r="26" spans="1:8" ht="12.75" customHeight="1">
      <c r="A26" s="41" t="s">
        <v>141</v>
      </c>
      <c r="B26" s="95"/>
      <c r="C26" s="7"/>
      <c r="D26" s="7"/>
      <c r="E26" s="7"/>
      <c r="F26" s="7"/>
      <c r="G26" s="7"/>
      <c r="H26" s="7"/>
    </row>
    <row r="27" spans="1:8" ht="12.75" customHeight="1">
      <c r="A27" s="122" t="s">
        <v>142</v>
      </c>
      <c r="B27" s="123"/>
      <c r="C27" s="7"/>
      <c r="D27" s="7"/>
      <c r="E27" s="7">
        <v>0.54</v>
      </c>
      <c r="F27" s="7">
        <v>0.49</v>
      </c>
      <c r="G27" s="7">
        <v>0.49</v>
      </c>
      <c r="H27" s="7">
        <f t="shared" ref="H27:H30" si="2">G27-E27</f>
        <v>-5.0000000000000044E-2</v>
      </c>
    </row>
    <row r="28" spans="1:8" ht="12.75" customHeight="1">
      <c r="A28" s="122" t="s">
        <v>144</v>
      </c>
      <c r="B28" s="123"/>
      <c r="C28" s="7"/>
      <c r="D28" s="7"/>
      <c r="E28" s="7">
        <v>2.31</v>
      </c>
      <c r="F28" s="7">
        <v>2.12</v>
      </c>
      <c r="G28" s="7">
        <v>2.12</v>
      </c>
      <c r="H28" s="7">
        <f t="shared" si="2"/>
        <v>-0.18999999999999995</v>
      </c>
    </row>
    <row r="29" spans="1:8" ht="12.75" customHeight="1">
      <c r="A29" s="122" t="s">
        <v>145</v>
      </c>
      <c r="B29" s="123"/>
      <c r="C29" s="7"/>
      <c r="D29" s="7"/>
      <c r="E29" s="7">
        <v>6.06</v>
      </c>
      <c r="F29" s="7">
        <v>5.73</v>
      </c>
      <c r="G29" s="7">
        <v>5.73</v>
      </c>
      <c r="H29" s="7">
        <f t="shared" si="2"/>
        <v>-0.32999999999999918</v>
      </c>
    </row>
    <row r="30" spans="1:8" ht="12.75" customHeight="1">
      <c r="A30" s="122" t="s">
        <v>143</v>
      </c>
      <c r="B30" s="123"/>
      <c r="C30" s="7"/>
      <c r="D30" s="7"/>
      <c r="E30" s="7">
        <v>0.27</v>
      </c>
      <c r="F30" s="7">
        <v>0.24</v>
      </c>
      <c r="G30" s="7">
        <v>0.24</v>
      </c>
      <c r="H30" s="7">
        <f t="shared" si="2"/>
        <v>-3.0000000000000027E-2</v>
      </c>
    </row>
    <row r="31" spans="1:8" ht="13.5" customHeight="1">
      <c r="A31" s="120" t="s">
        <v>120</v>
      </c>
      <c r="B31" s="121"/>
      <c r="C31" s="34"/>
      <c r="D31" s="34"/>
      <c r="E31" s="34">
        <f>E8+E22+E25</f>
        <v>150.29</v>
      </c>
      <c r="F31" s="34">
        <f t="shared" ref="F31:G31" si="3">F8+F22+F25</f>
        <v>138.30000000000001</v>
      </c>
      <c r="G31" s="34">
        <f t="shared" si="3"/>
        <v>104.99000000000001</v>
      </c>
      <c r="H31" s="7"/>
    </row>
    <row r="32" spans="1:8" ht="13.5" customHeight="1">
      <c r="A32" s="120" t="s">
        <v>121</v>
      </c>
      <c r="B32" s="121"/>
      <c r="C32" s="7"/>
      <c r="D32" s="7"/>
      <c r="E32" s="7"/>
      <c r="F32" s="7"/>
      <c r="G32" s="7"/>
      <c r="H32" s="7"/>
    </row>
    <row r="33" spans="1:8" ht="14.25" customHeight="1">
      <c r="A33" s="118" t="s">
        <v>124</v>
      </c>
      <c r="B33" s="119"/>
      <c r="C33" s="7" t="s">
        <v>122</v>
      </c>
      <c r="D33" s="7">
        <v>0.6</v>
      </c>
      <c r="E33" s="7">
        <v>0.48</v>
      </c>
      <c r="F33" s="7">
        <v>0.48</v>
      </c>
      <c r="G33" s="7">
        <v>0.08</v>
      </c>
      <c r="H33" s="7">
        <f t="shared" ref="H33:H34" si="4">F33-E33+D33+F33-G33</f>
        <v>1</v>
      </c>
    </row>
    <row r="34" spans="1:8" ht="14.25" customHeight="1">
      <c r="A34" s="118" t="s">
        <v>73</v>
      </c>
      <c r="B34" s="119"/>
      <c r="C34" s="7" t="s">
        <v>123</v>
      </c>
      <c r="D34" s="7">
        <v>0</v>
      </c>
      <c r="E34" s="7">
        <v>0.08</v>
      </c>
      <c r="F34" s="7">
        <v>0.08</v>
      </c>
      <c r="G34" s="7">
        <v>0.08</v>
      </c>
      <c r="H34" s="7">
        <f t="shared" si="4"/>
        <v>0</v>
      </c>
    </row>
    <row r="35" spans="1:8" ht="13.5" customHeight="1">
      <c r="A35" s="114" t="s">
        <v>128</v>
      </c>
      <c r="B35" s="115"/>
      <c r="C35" s="7"/>
      <c r="D35" s="7"/>
      <c r="E35" s="34">
        <f>E31+E33</f>
        <v>150.76999999999998</v>
      </c>
      <c r="F35" s="34">
        <f t="shared" ref="F35:G35" si="5">F31+F33</f>
        <v>138.78</v>
      </c>
      <c r="G35" s="34">
        <f t="shared" si="5"/>
        <v>105.07000000000001</v>
      </c>
      <c r="H35" s="7"/>
    </row>
    <row r="36" spans="1:8" ht="18.75" customHeight="1">
      <c r="A36" s="116" t="s">
        <v>129</v>
      </c>
      <c r="B36" s="117"/>
      <c r="C36" s="90"/>
      <c r="D36" s="92">
        <v>-79.52</v>
      </c>
      <c r="E36" s="90"/>
      <c r="F36" s="90"/>
      <c r="G36" s="90"/>
      <c r="H36" s="92">
        <f>F35-E35+D36+F35-G35</f>
        <v>-57.799999999999983</v>
      </c>
    </row>
    <row r="37" spans="1:8" ht="21.75" customHeight="1">
      <c r="A37" s="116" t="s">
        <v>139</v>
      </c>
      <c r="B37" s="116"/>
      <c r="C37" s="91"/>
      <c r="D37" s="91"/>
      <c r="E37" s="90"/>
      <c r="F37" s="90"/>
      <c r="G37" s="90"/>
      <c r="H37" s="92">
        <f>H38+H39</f>
        <v>-57.79999999999999</v>
      </c>
    </row>
    <row r="38" spans="1:8" ht="18" customHeight="1">
      <c r="A38" s="116" t="s">
        <v>125</v>
      </c>
      <c r="B38" s="124"/>
      <c r="C38" s="91"/>
      <c r="D38" s="91"/>
      <c r="E38" s="90"/>
      <c r="F38" s="90"/>
      <c r="G38" s="90"/>
      <c r="H38" s="92">
        <f>H33</f>
        <v>1</v>
      </c>
    </row>
    <row r="39" spans="1:8" ht="17.25" customHeight="1">
      <c r="A39" s="116" t="s">
        <v>126</v>
      </c>
      <c r="B39" s="125"/>
      <c r="C39" s="91"/>
      <c r="D39" s="91"/>
      <c r="E39" s="90"/>
      <c r="F39" s="90"/>
      <c r="G39" s="90"/>
      <c r="H39" s="92">
        <f>H8+H22+H25</f>
        <v>-58.79999999999999</v>
      </c>
    </row>
    <row r="40" spans="1:8" ht="14.25" customHeight="1">
      <c r="A40" s="144" t="s">
        <v>118</v>
      </c>
      <c r="B40" s="145"/>
      <c r="C40" s="145"/>
      <c r="D40" s="145"/>
      <c r="E40" s="145"/>
      <c r="F40" s="145"/>
      <c r="G40" s="145"/>
      <c r="H40" s="145"/>
    </row>
    <row r="41" spans="1:8" ht="14.25" customHeight="1">
      <c r="A41" s="64"/>
      <c r="B41" s="28"/>
      <c r="C41" s="28"/>
      <c r="D41" s="64"/>
      <c r="E41" s="64"/>
      <c r="F41" s="64"/>
      <c r="G41" s="64"/>
      <c r="H41" s="64"/>
    </row>
    <row r="42" spans="1:8">
      <c r="A42" s="21" t="s">
        <v>146</v>
      </c>
      <c r="D42" s="23"/>
      <c r="E42" s="23"/>
      <c r="F42" s="23"/>
      <c r="G42" s="23"/>
    </row>
    <row r="43" spans="1:8">
      <c r="A43" s="126" t="s">
        <v>59</v>
      </c>
      <c r="B43" s="131"/>
      <c r="C43" s="131"/>
      <c r="D43" s="115"/>
      <c r="E43" s="36" t="s">
        <v>60</v>
      </c>
      <c r="F43" s="36" t="s">
        <v>61</v>
      </c>
      <c r="G43" s="36" t="s">
        <v>130</v>
      </c>
      <c r="H43" s="6" t="s">
        <v>131</v>
      </c>
    </row>
    <row r="44" spans="1:8" ht="12" customHeight="1">
      <c r="A44" s="128" t="s">
        <v>147</v>
      </c>
      <c r="B44" s="129"/>
      <c r="C44" s="129"/>
      <c r="D44" s="130"/>
      <c r="E44" s="37"/>
      <c r="F44" s="36"/>
      <c r="G44" s="38"/>
      <c r="H44" s="6"/>
    </row>
    <row r="45" spans="1:8">
      <c r="A45" s="132" t="s">
        <v>133</v>
      </c>
      <c r="B45" s="133"/>
      <c r="C45" s="133"/>
      <c r="D45" s="119"/>
      <c r="E45" s="37"/>
      <c r="F45" s="36"/>
      <c r="G45" s="38">
        <f>SUM(G44:G44)</f>
        <v>0</v>
      </c>
      <c r="H45" s="71"/>
    </row>
    <row r="46" spans="1:8">
      <c r="A46" s="75"/>
      <c r="B46" s="45"/>
      <c r="C46" s="45"/>
      <c r="D46" s="45"/>
      <c r="E46" s="93"/>
      <c r="F46" s="46"/>
      <c r="G46" s="94"/>
      <c r="H46" s="64"/>
    </row>
    <row r="47" spans="1:8">
      <c r="A47" s="75"/>
      <c r="B47" s="45"/>
      <c r="C47" s="45"/>
      <c r="D47" s="45"/>
      <c r="E47" s="93"/>
      <c r="F47" s="46"/>
      <c r="G47" s="94"/>
      <c r="H47" s="64"/>
    </row>
    <row r="48" spans="1:8">
      <c r="A48" s="74"/>
      <c r="B48" s="45"/>
      <c r="C48" s="45"/>
      <c r="D48" s="45"/>
      <c r="E48" s="93"/>
      <c r="F48" s="46"/>
      <c r="G48" s="94"/>
      <c r="H48" s="64"/>
    </row>
    <row r="49" spans="1:7">
      <c r="A49" s="21" t="s">
        <v>51</v>
      </c>
      <c r="D49" s="23"/>
      <c r="E49" s="23"/>
      <c r="F49" s="23"/>
      <c r="G49" s="23"/>
    </row>
    <row r="50" spans="1:7">
      <c r="A50" s="21" t="s">
        <v>52</v>
      </c>
      <c r="D50" s="23"/>
      <c r="E50" s="23"/>
      <c r="F50" s="23"/>
      <c r="G50" s="23"/>
    </row>
    <row r="51" spans="1:7" ht="23.25" customHeight="1">
      <c r="A51" s="126" t="s">
        <v>63</v>
      </c>
      <c r="B51" s="131"/>
      <c r="C51" s="131"/>
      <c r="D51" s="131"/>
      <c r="E51" s="115"/>
      <c r="F51" s="40" t="s">
        <v>61</v>
      </c>
      <c r="G51" s="39" t="s">
        <v>62</v>
      </c>
    </row>
    <row r="52" spans="1:7">
      <c r="A52" s="132"/>
      <c r="B52" s="133"/>
      <c r="C52" s="133"/>
      <c r="D52" s="133"/>
      <c r="E52" s="119"/>
      <c r="F52" s="36" t="s">
        <v>58</v>
      </c>
      <c r="G52" s="36"/>
    </row>
    <row r="53" spans="1:7">
      <c r="A53" s="44"/>
      <c r="B53" s="45"/>
      <c r="C53" s="45"/>
      <c r="D53" s="45"/>
      <c r="E53" s="45"/>
      <c r="F53" s="46"/>
      <c r="G53" s="46"/>
    </row>
    <row r="54" spans="1:7">
      <c r="A54" s="69"/>
      <c r="B54" s="45"/>
      <c r="C54" s="45"/>
      <c r="D54" s="45"/>
      <c r="E54" s="45"/>
      <c r="F54" s="46"/>
      <c r="G54" s="46"/>
    </row>
    <row r="55" spans="1:7">
      <c r="A55" s="44"/>
      <c r="B55" s="45"/>
      <c r="C55" s="45"/>
      <c r="D55" s="45"/>
      <c r="E55" s="45"/>
      <c r="F55" s="46"/>
      <c r="G55" s="46"/>
    </row>
    <row r="56" spans="1:7">
      <c r="A56" s="50" t="s">
        <v>76</v>
      </c>
      <c r="B56" s="51"/>
      <c r="C56" s="51"/>
      <c r="D56" s="51"/>
      <c r="E56" s="51"/>
      <c r="F56" s="36"/>
      <c r="G56" s="36"/>
    </row>
    <row r="57" spans="1:7">
      <c r="A57" s="126" t="s">
        <v>77</v>
      </c>
      <c r="B57" s="127"/>
      <c r="C57" s="96" t="s">
        <v>78</v>
      </c>
      <c r="D57" s="127"/>
      <c r="E57" s="36" t="s">
        <v>79</v>
      </c>
      <c r="F57" s="36" t="s">
        <v>80</v>
      </c>
      <c r="G57" s="36" t="s">
        <v>81</v>
      </c>
    </row>
    <row r="58" spans="1:7">
      <c r="A58" s="126" t="s">
        <v>98</v>
      </c>
      <c r="B58" s="127"/>
      <c r="C58" s="96" t="s">
        <v>58</v>
      </c>
      <c r="D58" s="115"/>
      <c r="E58" s="36">
        <v>5</v>
      </c>
      <c r="F58" s="36" t="s">
        <v>58</v>
      </c>
      <c r="G58" s="36" t="s">
        <v>58</v>
      </c>
    </row>
    <row r="59" spans="1:7">
      <c r="A59" s="47"/>
      <c r="B59" s="48"/>
      <c r="C59" s="28"/>
      <c r="D59" s="49"/>
      <c r="E59" s="46"/>
      <c r="F59" s="46"/>
      <c r="G59" s="46"/>
    </row>
    <row r="60" spans="1:7">
      <c r="A60" s="21"/>
      <c r="D60" s="23"/>
      <c r="E60" s="23"/>
      <c r="F60" s="23"/>
      <c r="G60" s="23"/>
    </row>
    <row r="61" spans="1:7">
      <c r="A61" s="21"/>
      <c r="D61" s="23"/>
      <c r="E61" s="23"/>
      <c r="F61" s="23"/>
      <c r="G61" s="23"/>
    </row>
    <row r="62" spans="1:7">
      <c r="A62" s="21" t="s">
        <v>116</v>
      </c>
      <c r="F62" s="53"/>
    </row>
    <row r="63" spans="1:7">
      <c r="A63" s="21" t="s">
        <v>148</v>
      </c>
      <c r="F63" s="53"/>
    </row>
    <row r="64" spans="1:7">
      <c r="A64" s="134" t="s">
        <v>149</v>
      </c>
      <c r="B64" s="135"/>
      <c r="C64" s="135"/>
      <c r="D64" s="135"/>
      <c r="E64" s="135"/>
      <c r="F64" s="135"/>
      <c r="G64" s="135"/>
    </row>
    <row r="65" spans="1:7">
      <c r="A65" s="135"/>
      <c r="B65" s="135"/>
      <c r="C65" s="135"/>
      <c r="D65" s="135"/>
      <c r="E65" s="135"/>
      <c r="F65" s="135"/>
      <c r="G65" s="135"/>
    </row>
    <row r="66" spans="1:7">
      <c r="A66" s="21"/>
      <c r="F66" s="53"/>
    </row>
    <row r="67" spans="1:7">
      <c r="A67" s="23" t="s">
        <v>82</v>
      </c>
      <c r="B67" s="52"/>
    </row>
    <row r="68" spans="1:7">
      <c r="A68" s="23" t="s">
        <v>83</v>
      </c>
      <c r="B68" s="52"/>
      <c r="E68" s="23" t="s">
        <v>84</v>
      </c>
    </row>
    <row r="69" spans="1:7">
      <c r="A69" s="23" t="s">
        <v>96</v>
      </c>
      <c r="B69" s="52"/>
    </row>
    <row r="70" spans="1:7">
      <c r="A70" s="23"/>
      <c r="B70" s="52"/>
    </row>
    <row r="71" spans="1:7">
      <c r="A71" s="19" t="s">
        <v>85</v>
      </c>
    </row>
    <row r="72" spans="1:7">
      <c r="A72" s="19" t="s">
        <v>86</v>
      </c>
    </row>
    <row r="73" spans="1:7">
      <c r="A73" s="19" t="s">
        <v>87</v>
      </c>
    </row>
    <row r="74" spans="1:7">
      <c r="A74" s="19" t="s">
        <v>88</v>
      </c>
    </row>
    <row r="75" spans="1:7">
      <c r="A75" s="19"/>
    </row>
  </sheetData>
  <mergeCells count="38">
    <mergeCell ref="A64:G65"/>
    <mergeCell ref="A3:B3"/>
    <mergeCell ref="A8:B8"/>
    <mergeCell ref="A10:B10"/>
    <mergeCell ref="A11:H11"/>
    <mergeCell ref="A12:B12"/>
    <mergeCell ref="A14:B14"/>
    <mergeCell ref="A15:B15"/>
    <mergeCell ref="A17:B17"/>
    <mergeCell ref="A20:B20"/>
    <mergeCell ref="A22:B22"/>
    <mergeCell ref="A24:B24"/>
    <mergeCell ref="A40:H40"/>
    <mergeCell ref="A31:B31"/>
    <mergeCell ref="A32:B32"/>
    <mergeCell ref="A33:B33"/>
    <mergeCell ref="A38:B38"/>
    <mergeCell ref="A39:B39"/>
    <mergeCell ref="A57:B57"/>
    <mergeCell ref="A58:B58"/>
    <mergeCell ref="A44:D44"/>
    <mergeCell ref="A43:D43"/>
    <mergeCell ref="C57:D57"/>
    <mergeCell ref="C58:D58"/>
    <mergeCell ref="A51:E51"/>
    <mergeCell ref="A52:E52"/>
    <mergeCell ref="A45:D45"/>
    <mergeCell ref="A4:B4"/>
    <mergeCell ref="A7:H7"/>
    <mergeCell ref="A35:B35"/>
    <mergeCell ref="A36:B36"/>
    <mergeCell ref="A37:B37"/>
    <mergeCell ref="A34:B34"/>
    <mergeCell ref="A25:B25"/>
    <mergeCell ref="A27:B27"/>
    <mergeCell ref="A28:B28"/>
    <mergeCell ref="A29:B29"/>
    <mergeCell ref="A30:B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2018-01-22T23:37:48Z</cp:lastPrinted>
  <dcterms:created xsi:type="dcterms:W3CDTF">2013-02-18T04:38:06Z</dcterms:created>
  <dcterms:modified xsi:type="dcterms:W3CDTF">2018-01-22T23:37:59Z</dcterms:modified>
</cp:coreProperties>
</file>